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8452656F-9F29-47C9-B66C-00943A70D073}" xr6:coauthVersionLast="36" xr6:coauthVersionMax="36" xr10:uidLastSave="{00000000-0000-0000-0000-000000000000}"/>
  <bookViews>
    <workbookView xWindow="120" yWindow="-48" windowWidth="28068" windowHeight="12540" tabRatio="870" xr2:uid="{00000000-000D-0000-FFFF-FFFF00000000}"/>
  </bookViews>
  <sheets>
    <sheet name="D-2, pg 1" sheetId="1" r:id="rId1"/>
    <sheet name="D-2, pg 2" sheetId="10" r:id="rId2"/>
  </sheets>
  <definedNames>
    <definedName name="\P" localSheetId="1">#REF!</definedName>
    <definedName name="\P">#REF!</definedName>
    <definedName name="_1PAGE_1" localSheetId="1">'D-2, pg 2'!$A$1:$H$70</definedName>
    <definedName name="_1PAGE_1">'D-2, pg 1'!$A$1:$H$50</definedName>
    <definedName name="_2PAGE_2">#REF!</definedName>
    <definedName name="_3PAGE_3">#REF!</definedName>
    <definedName name="_4PAGE_4">#REF!</definedName>
    <definedName name="_xlnm.Print_Area" localSheetId="0">'D-2, pg 1'!$A$1:$H$45</definedName>
    <definedName name="_xlnm.Print_Area" localSheetId="1">'D-2, pg 2'!$A$1:$H$45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1" i="10" l="1"/>
  <c r="H19" i="10"/>
  <c r="H24" i="10" s="1"/>
  <c r="H33" i="10" s="1"/>
  <c r="H31" i="1"/>
  <c r="H19" i="1"/>
  <c r="H37" i="10" l="1"/>
  <c r="H42" i="10" s="1"/>
  <c r="H44" i="10" s="1"/>
  <c r="H24" i="1"/>
  <c r="H33" i="1" s="1"/>
  <c r="H37" i="1" s="1"/>
  <c r="H42" i="1" s="1"/>
  <c r="H44" i="1" s="1"/>
  <c r="A16" i="10" l="1"/>
  <c r="A17" i="10" s="1"/>
  <c r="A18" i="10" s="1"/>
  <c r="A19" i="10" s="1"/>
  <c r="A21" i="10" s="1"/>
  <c r="A22" i="10" s="1"/>
  <c r="A23" i="10" s="1"/>
  <c r="A24" i="10" s="1"/>
  <c r="A28" i="10" s="1"/>
  <c r="A29" i="10" s="1"/>
  <c r="A30" i="10" s="1"/>
  <c r="A31" i="10" s="1"/>
  <c r="A33" i="10" s="1"/>
  <c r="A34" i="10" s="1"/>
  <c r="A35" i="10" s="1"/>
  <c r="A36" i="10" s="1"/>
  <c r="A37" i="10" s="1"/>
  <c r="A39" i="10" s="1"/>
  <c r="A40" i="10" s="1"/>
  <c r="A41" i="10" s="1"/>
  <c r="A42" i="10" s="1"/>
  <c r="A44" i="10" s="1"/>
  <c r="A16" i="1"/>
  <c r="A17" i="1" s="1"/>
  <c r="A18" i="1" s="1"/>
  <c r="A19" i="1" s="1"/>
  <c r="A21" i="1" s="1"/>
  <c r="A22" i="1" s="1"/>
  <c r="A23" i="1" s="1"/>
  <c r="A24" i="1" s="1"/>
  <c r="A28" i="1" s="1"/>
  <c r="A29" i="1" s="1"/>
  <c r="A30" i="1" s="1"/>
  <c r="A31" i="1" s="1"/>
  <c r="A33" i="1" s="1"/>
  <c r="A34" i="1" s="1"/>
  <c r="A35" i="1" s="1"/>
  <c r="A36" i="1" s="1"/>
  <c r="A37" i="1" s="1"/>
  <c r="A39" i="1" s="1"/>
  <c r="A40" i="1" s="1"/>
  <c r="A41" i="1" s="1"/>
  <c r="A42" i="1" s="1"/>
  <c r="A44" i="1" s="1"/>
</calcChain>
</file>

<file path=xl/sharedStrings.xml><?xml version="1.0" encoding="utf-8"?>
<sst xmlns="http://schemas.openxmlformats.org/spreadsheetml/2006/main" count="76" uniqueCount="36">
  <si>
    <t>GEORGIA POWER COMPANY</t>
  </si>
  <si>
    <t>BOND INTEREST COVERAGE</t>
  </si>
  <si>
    <t>SEC METHOD</t>
  </si>
  <si>
    <t>(1)</t>
  </si>
  <si>
    <t>(2)</t>
  </si>
  <si>
    <t>(3)</t>
  </si>
  <si>
    <t>Line</t>
  </si>
  <si>
    <t xml:space="preserve">No. </t>
  </si>
  <si>
    <t>Description</t>
  </si>
  <si>
    <t>Amount</t>
  </si>
  <si>
    <t>Dividends on Preferred and Preference Stock</t>
  </si>
  <si>
    <t>(AMOUNTS IN MILLIONS)</t>
  </si>
  <si>
    <t>Total</t>
  </si>
  <si>
    <t>Fixed Charges</t>
  </si>
  <si>
    <t>Interest Expensed and Capitalized</t>
  </si>
  <si>
    <t>Interest on Affiliated Loans</t>
  </si>
  <si>
    <t>Other Interest Expense-Interim Obligation</t>
  </si>
  <si>
    <t>Estimate of Interest within Rental Expenses</t>
  </si>
  <si>
    <t>Total Fixed Charges</t>
  </si>
  <si>
    <t>Earnings</t>
  </si>
  <si>
    <t>GPC Pre-Tax income from Cont. Operations</t>
  </si>
  <si>
    <t>Equity in Earnings of Subsidiaries</t>
  </si>
  <si>
    <t xml:space="preserve">Pre-Tax Income from Continued Operations </t>
  </si>
  <si>
    <t>Amortization of Capitalized interest</t>
  </si>
  <si>
    <t>Distributed Income of Equity Investees</t>
  </si>
  <si>
    <t>Share of Pre-Tax Losses of Equity Investees Included in Fixed Charges</t>
  </si>
  <si>
    <t>Interest Capitalized</t>
  </si>
  <si>
    <t>Preferred Security Dividend Requirements of Consolidated Subsidiaries</t>
  </si>
  <si>
    <t>Non-Controlling Interest in Pre-Tax Income of Subsidiaries</t>
  </si>
  <si>
    <t>Amort. Premiums, Discounts, and Capitalized Exp. Related to Indebtedness</t>
  </si>
  <si>
    <t>Ratio of Earnings to Fixed Charges</t>
  </si>
  <si>
    <t>Other Interest Charges</t>
  </si>
  <si>
    <t>Interest on Long Term Debt</t>
  </si>
  <si>
    <t>Amortization of Capitalized Interest</t>
  </si>
  <si>
    <t>FOR THE TWELVE MONTH PERIOD ENDED DECEMBER 31, 2018</t>
  </si>
  <si>
    <t>FOR THE TWELVE MONTH PERIOD ENDING JULY 31,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</si>
</sst>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28">
    <font>
      <sz val="12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2"/>
      <name val="Times New Roman"/>
      <family val="1"/>
    </font>
    <font>
      <sz val="12"/>
      <name val="Times New Roman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NewRomanPS"/>
    </font>
    <font>
      <sz val="10"/>
      <name val="Arial"/>
      <family val="2"/>
    </font>
    <font>
      <i/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1">
    <xf numFmtId="0" fontId="0" fillId="2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5" applyNumberFormat="0" applyAlignment="0" applyProtection="0"/>
    <xf numFmtId="0" fontId="17" fillId="7" borderId="6" applyNumberFormat="0" applyAlignment="0" applyProtection="0"/>
    <xf numFmtId="0" fontId="18" fillId="7" borderId="5" applyNumberFormat="0" applyAlignment="0" applyProtection="0"/>
    <xf numFmtId="0" fontId="19" fillId="0" borderId="7" applyNumberFormat="0" applyFill="0" applyAlignment="0" applyProtection="0"/>
    <xf numFmtId="0" fontId="20" fillId="8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4" fillId="33" borderId="0" applyNumberFormat="0" applyBorder="0" applyAlignment="0" applyProtection="0"/>
    <xf numFmtId="37" fontId="25" fillId="2" borderId="0"/>
    <xf numFmtId="44" fontId="25" fillId="0" borderId="0" applyFont="0" applyFill="0" applyBorder="0" applyAlignment="0" applyProtection="0"/>
    <xf numFmtId="0" fontId="3" fillId="0" borderId="0"/>
    <xf numFmtId="0" fontId="3" fillId="9" borderId="9" applyNumberFormat="0" applyFont="0" applyAlignment="0" applyProtection="0"/>
    <xf numFmtId="43" fontId="25" fillId="0" borderId="0" applyFont="0" applyFill="0" applyBorder="0" applyAlignment="0" applyProtection="0"/>
    <xf numFmtId="0" fontId="3" fillId="0" borderId="0"/>
    <xf numFmtId="0" fontId="25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37" fontId="25" fillId="2" borderId="0"/>
    <xf numFmtId="37" fontId="25" fillId="2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" fillId="9" borderId="9" applyNumberFormat="0" applyFont="0" applyAlignment="0" applyProtection="0"/>
    <xf numFmtId="0" fontId="3" fillId="9" borderId="9" applyNumberFormat="0" applyFont="0" applyAlignment="0" applyProtection="0"/>
    <xf numFmtId="0" fontId="3" fillId="9" borderId="9" applyNumberFormat="0" applyFont="0" applyAlignment="0" applyProtection="0"/>
    <xf numFmtId="0" fontId="3" fillId="9" borderId="9" applyNumberFormat="0" applyFont="0" applyAlignment="0" applyProtection="0"/>
    <xf numFmtId="0" fontId="3" fillId="9" borderId="9" applyNumberFormat="0" applyFont="0" applyAlignment="0" applyProtection="0"/>
    <xf numFmtId="0" fontId="2" fillId="0" borderId="0"/>
    <xf numFmtId="0" fontId="1" fillId="0" borderId="0"/>
    <xf numFmtId="0" fontId="1" fillId="9" borderId="9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3">
    <xf numFmtId="0" fontId="0" fillId="2" borderId="0" xfId="0" applyNumberFormat="1"/>
    <xf numFmtId="0" fontId="5" fillId="2" borderId="0" xfId="0" applyNumberFormat="1" applyFont="1"/>
    <xf numFmtId="0" fontId="0" fillId="2" borderId="0" xfId="0" applyNumberFormat="1" applyAlignment="1">
      <alignment horizontal="center"/>
    </xf>
    <xf numFmtId="0" fontId="0" fillId="0" borderId="0" xfId="0" applyNumberFormat="1" applyFill="1"/>
    <xf numFmtId="0" fontId="5" fillId="0" borderId="0" xfId="0" applyNumberFormat="1" applyFont="1" applyFill="1"/>
    <xf numFmtId="0" fontId="4" fillId="0" borderId="0" xfId="0" applyNumberFormat="1" applyFont="1" applyFill="1" applyAlignment="1">
      <alignment horizontal="centerContinuous"/>
    </xf>
    <xf numFmtId="0" fontId="5" fillId="0" borderId="0" xfId="0" applyNumberFormat="1" applyFont="1" applyFill="1" applyAlignment="1">
      <alignment horizontal="centerContinuous"/>
    </xf>
    <xf numFmtId="0" fontId="0" fillId="0" borderId="0" xfId="0" applyNumberFormat="1" applyFill="1" applyAlignment="1">
      <alignment horizontal="center"/>
    </xf>
    <xf numFmtId="0" fontId="0" fillId="0" borderId="0" xfId="0" applyNumberFormat="1" applyFill="1" applyAlignment="1">
      <alignment horizontal="left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left"/>
    </xf>
    <xf numFmtId="0" fontId="7" fillId="2" borderId="0" xfId="0" applyNumberFormat="1" applyFont="1" applyAlignment="1">
      <alignment horizontal="left"/>
    </xf>
    <xf numFmtId="0" fontId="7" fillId="0" borderId="0" xfId="0" applyNumberFormat="1" applyFont="1" applyFill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7" fillId="2" borderId="0" xfId="0" applyNumberFormat="1" applyFont="1"/>
    <xf numFmtId="164" fontId="0" fillId="0" borderId="0" xfId="0" applyNumberFormat="1" applyFill="1"/>
    <xf numFmtId="165" fontId="0" fillId="2" borderId="0" xfId="1" applyNumberFormat="1" applyFont="1" applyFill="1"/>
    <xf numFmtId="165" fontId="7" fillId="0" borderId="0" xfId="1" applyNumberFormat="1" applyFont="1" applyFill="1"/>
    <xf numFmtId="37" fontId="7" fillId="0" borderId="0" xfId="0" applyNumberFormat="1" applyFont="1" applyFill="1"/>
    <xf numFmtId="37" fontId="7" fillId="0" borderId="0" xfId="0" applyNumberFormat="1" applyFont="1" applyFill="1" applyAlignment="1">
      <alignment horizontal="right"/>
    </xf>
    <xf numFmtId="164" fontId="7" fillId="0" borderId="0" xfId="2" applyNumberFormat="1" applyFont="1" applyFill="1"/>
    <xf numFmtId="0" fontId="27" fillId="0" borderId="0" xfId="0" applyNumberFormat="1" applyFont="1" applyFill="1" applyAlignment="1">
      <alignment horizontal="left"/>
    </xf>
    <xf numFmtId="165" fontId="0" fillId="0" borderId="0" xfId="1" applyNumberFormat="1" applyFont="1" applyFill="1" applyAlignment="1">
      <alignment horizontal="center"/>
    </xf>
    <xf numFmtId="165" fontId="0" fillId="0" borderId="12" xfId="1" applyNumberFormat="1" applyFont="1" applyFill="1" applyBorder="1" applyAlignment="1">
      <alignment horizontal="center"/>
    </xf>
    <xf numFmtId="165" fontId="7" fillId="0" borderId="12" xfId="1" applyNumberFormat="1" applyFont="1" applyFill="1" applyBorder="1"/>
    <xf numFmtId="164" fontId="0" fillId="0" borderId="0" xfId="2" applyNumberFormat="1" applyFont="1" applyFill="1" applyAlignment="1">
      <alignment horizontal="center"/>
    </xf>
    <xf numFmtId="164" fontId="0" fillId="0" borderId="0" xfId="2" applyNumberFormat="1" applyFont="1" applyFill="1" applyBorder="1" applyAlignment="1">
      <alignment horizontal="center"/>
    </xf>
    <xf numFmtId="43" fontId="7" fillId="0" borderId="11" xfId="1" applyNumberFormat="1" applyFont="1" applyFill="1" applyBorder="1"/>
    <xf numFmtId="0" fontId="7" fillId="0" borderId="0" xfId="0" applyNumberFormat="1" applyFont="1" applyFill="1" applyBorder="1" applyAlignment="1">
      <alignment horizontal="center"/>
    </xf>
    <xf numFmtId="165" fontId="7" fillId="0" borderId="0" xfId="1" applyNumberFormat="1" applyFont="1" applyFill="1" applyAlignment="1">
      <alignment horizontal="center"/>
    </xf>
    <xf numFmtId="164" fontId="7" fillId="0" borderId="0" xfId="2" applyNumberFormat="1" applyFont="1" applyFill="1" applyAlignment="1">
      <alignment horizontal="center"/>
    </xf>
    <xf numFmtId="165" fontId="7" fillId="0" borderId="12" xfId="1" applyNumberFormat="1" applyFont="1" applyFill="1" applyBorder="1" applyAlignment="1">
      <alignment horizontal="center"/>
    </xf>
    <xf numFmtId="164" fontId="7" fillId="0" borderId="0" xfId="2" applyNumberFormat="1" applyFont="1" applyFill="1" applyBorder="1" applyAlignment="1">
      <alignment horizontal="center"/>
    </xf>
    <xf numFmtId="0" fontId="7" fillId="2" borderId="0" xfId="0" applyNumberFormat="1" applyFont="1" applyAlignment="1">
      <alignment horizontal="center"/>
    </xf>
    <xf numFmtId="43" fontId="7" fillId="2" borderId="0" xfId="1" applyFont="1" applyFill="1"/>
    <xf numFmtId="43" fontId="7" fillId="2" borderId="0" xfId="0" applyNumberFormat="1" applyFont="1"/>
    <xf numFmtId="164" fontId="7" fillId="0" borderId="0" xfId="0" applyNumberFormat="1" applyFont="1" applyFill="1"/>
    <xf numFmtId="165" fontId="7" fillId="2" borderId="0" xfId="1" applyNumberFormat="1" applyFont="1" applyFill="1"/>
    <xf numFmtId="0" fontId="4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center"/>
    </xf>
    <xf numFmtId="0" fontId="7" fillId="0" borderId="12" xfId="0" applyNumberFormat="1" applyFont="1" applyFill="1" applyBorder="1" applyAlignment="1">
      <alignment horizontal="center"/>
    </xf>
    <xf numFmtId="0" fontId="0" fillId="0" borderId="13" xfId="0" applyNumberFormat="1" applyFill="1" applyBorder="1" applyAlignment="1">
      <alignment horizontal="center"/>
    </xf>
    <xf numFmtId="0" fontId="7" fillId="0" borderId="13" xfId="0" applyNumberFormat="1" applyFont="1" applyFill="1" applyBorder="1" applyAlignment="1">
      <alignment horizontal="center"/>
    </xf>
  </cellXfs>
  <cellStyles count="121">
    <cellStyle name="_x0013_" xfId="49" xr:uid="{00000000-0005-0000-0000-000000000000}"/>
    <cellStyle name="20% - Accent1" xfId="20" builtinId="30" customBuiltin="1"/>
    <cellStyle name="20% - Accent1 2" xfId="50" xr:uid="{00000000-0005-0000-0000-000002000000}"/>
    <cellStyle name="20% - Accent1 3" xfId="51" xr:uid="{00000000-0005-0000-0000-000003000000}"/>
    <cellStyle name="20% - Accent1 4" xfId="52" xr:uid="{00000000-0005-0000-0000-000004000000}"/>
    <cellStyle name="20% - Accent1 5" xfId="109" xr:uid="{00000000-0005-0000-0000-000005000000}"/>
    <cellStyle name="20% - Accent2" xfId="24" builtinId="34" customBuiltin="1"/>
    <cellStyle name="20% - Accent2 2" xfId="53" xr:uid="{00000000-0005-0000-0000-000007000000}"/>
    <cellStyle name="20% - Accent2 3" xfId="54" xr:uid="{00000000-0005-0000-0000-000008000000}"/>
    <cellStyle name="20% - Accent2 4" xfId="55" xr:uid="{00000000-0005-0000-0000-000009000000}"/>
    <cellStyle name="20% - Accent2 5" xfId="111" xr:uid="{00000000-0005-0000-0000-00000A000000}"/>
    <cellStyle name="20% - Accent3" xfId="28" builtinId="38" customBuiltin="1"/>
    <cellStyle name="20% - Accent3 2" xfId="56" xr:uid="{00000000-0005-0000-0000-00000C000000}"/>
    <cellStyle name="20% - Accent3 3" xfId="57" xr:uid="{00000000-0005-0000-0000-00000D000000}"/>
    <cellStyle name="20% - Accent3 4" xfId="58" xr:uid="{00000000-0005-0000-0000-00000E000000}"/>
    <cellStyle name="20% - Accent3 5" xfId="113" xr:uid="{00000000-0005-0000-0000-00000F000000}"/>
    <cellStyle name="20% - Accent4" xfId="32" builtinId="42" customBuiltin="1"/>
    <cellStyle name="20% - Accent4 2" xfId="59" xr:uid="{00000000-0005-0000-0000-000011000000}"/>
    <cellStyle name="20% - Accent4 3" xfId="60" xr:uid="{00000000-0005-0000-0000-000012000000}"/>
    <cellStyle name="20% - Accent4 4" xfId="61" xr:uid="{00000000-0005-0000-0000-000013000000}"/>
    <cellStyle name="20% - Accent4 5" xfId="115" xr:uid="{00000000-0005-0000-0000-000014000000}"/>
    <cellStyle name="20% - Accent5" xfId="36" builtinId="46" customBuiltin="1"/>
    <cellStyle name="20% - Accent5 2" xfId="62" xr:uid="{00000000-0005-0000-0000-000016000000}"/>
    <cellStyle name="20% - Accent5 3" xfId="63" xr:uid="{00000000-0005-0000-0000-000017000000}"/>
    <cellStyle name="20% - Accent5 4" xfId="64" xr:uid="{00000000-0005-0000-0000-000018000000}"/>
    <cellStyle name="20% - Accent5 5" xfId="117" xr:uid="{00000000-0005-0000-0000-000019000000}"/>
    <cellStyle name="20% - Accent6" xfId="40" builtinId="50" customBuiltin="1"/>
    <cellStyle name="20% - Accent6 2" xfId="65" xr:uid="{00000000-0005-0000-0000-00001B000000}"/>
    <cellStyle name="20% - Accent6 3" xfId="66" xr:uid="{00000000-0005-0000-0000-00001C000000}"/>
    <cellStyle name="20% - Accent6 4" xfId="67" xr:uid="{00000000-0005-0000-0000-00001D000000}"/>
    <cellStyle name="20% - Accent6 5" xfId="119" xr:uid="{00000000-0005-0000-0000-00001E000000}"/>
    <cellStyle name="40% - Accent1" xfId="21" builtinId="31" customBuiltin="1"/>
    <cellStyle name="40% - Accent1 2" xfId="68" xr:uid="{00000000-0005-0000-0000-000020000000}"/>
    <cellStyle name="40% - Accent1 3" xfId="69" xr:uid="{00000000-0005-0000-0000-000021000000}"/>
    <cellStyle name="40% - Accent1 4" xfId="70" xr:uid="{00000000-0005-0000-0000-000022000000}"/>
    <cellStyle name="40% - Accent1 5" xfId="110" xr:uid="{00000000-0005-0000-0000-000023000000}"/>
    <cellStyle name="40% - Accent2" xfId="25" builtinId="35" customBuiltin="1"/>
    <cellStyle name="40% - Accent2 2" xfId="71" xr:uid="{00000000-0005-0000-0000-000025000000}"/>
    <cellStyle name="40% - Accent2 3" xfId="72" xr:uid="{00000000-0005-0000-0000-000026000000}"/>
    <cellStyle name="40% - Accent2 4" xfId="73" xr:uid="{00000000-0005-0000-0000-000027000000}"/>
    <cellStyle name="40% - Accent2 5" xfId="112" xr:uid="{00000000-0005-0000-0000-000028000000}"/>
    <cellStyle name="40% - Accent3" xfId="29" builtinId="39" customBuiltin="1"/>
    <cellStyle name="40% - Accent3 2" xfId="74" xr:uid="{00000000-0005-0000-0000-00002A000000}"/>
    <cellStyle name="40% - Accent3 3" xfId="75" xr:uid="{00000000-0005-0000-0000-00002B000000}"/>
    <cellStyle name="40% - Accent3 4" xfId="76" xr:uid="{00000000-0005-0000-0000-00002C000000}"/>
    <cellStyle name="40% - Accent3 5" xfId="114" xr:uid="{00000000-0005-0000-0000-00002D000000}"/>
    <cellStyle name="40% - Accent4" xfId="33" builtinId="43" customBuiltin="1"/>
    <cellStyle name="40% - Accent4 2" xfId="77" xr:uid="{00000000-0005-0000-0000-00002F000000}"/>
    <cellStyle name="40% - Accent4 3" xfId="78" xr:uid="{00000000-0005-0000-0000-000030000000}"/>
    <cellStyle name="40% - Accent4 4" xfId="79" xr:uid="{00000000-0005-0000-0000-000031000000}"/>
    <cellStyle name="40% - Accent4 5" xfId="116" xr:uid="{00000000-0005-0000-0000-000032000000}"/>
    <cellStyle name="40% - Accent5" xfId="37" builtinId="47" customBuiltin="1"/>
    <cellStyle name="40% - Accent5 2" xfId="80" xr:uid="{00000000-0005-0000-0000-000034000000}"/>
    <cellStyle name="40% - Accent5 3" xfId="81" xr:uid="{00000000-0005-0000-0000-000035000000}"/>
    <cellStyle name="40% - Accent5 4" xfId="82" xr:uid="{00000000-0005-0000-0000-000036000000}"/>
    <cellStyle name="40% - Accent5 5" xfId="118" xr:uid="{00000000-0005-0000-0000-000037000000}"/>
    <cellStyle name="40% - Accent6" xfId="41" builtinId="51" customBuiltin="1"/>
    <cellStyle name="40% - Accent6 2" xfId="83" xr:uid="{00000000-0005-0000-0000-000039000000}"/>
    <cellStyle name="40% - Accent6 3" xfId="84" xr:uid="{00000000-0005-0000-0000-00003A000000}"/>
    <cellStyle name="40% - Accent6 4" xfId="85" xr:uid="{00000000-0005-0000-0000-00003B000000}"/>
    <cellStyle name="40% - Accent6 5" xfId="120" xr:uid="{00000000-0005-0000-0000-00003C000000}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Comma 10" xfId="86" xr:uid="{00000000-0005-0000-0000-00004D000000}"/>
    <cellStyle name="Comma 11" xfId="87" xr:uid="{00000000-0005-0000-0000-00004E000000}"/>
    <cellStyle name="Comma 2" xfId="47" xr:uid="{00000000-0005-0000-0000-00004F000000}"/>
    <cellStyle name="Comma 2 2" xfId="88" xr:uid="{00000000-0005-0000-0000-000050000000}"/>
    <cellStyle name="Comma 2 3" xfId="89" xr:uid="{00000000-0005-0000-0000-000051000000}"/>
    <cellStyle name="Comma 7" xfId="90" xr:uid="{00000000-0005-0000-0000-000052000000}"/>
    <cellStyle name="Comma 9" xfId="91" xr:uid="{00000000-0005-0000-0000-000053000000}"/>
    <cellStyle name="Currency" xfId="2" builtinId="4"/>
    <cellStyle name="Currency 2" xfId="44" xr:uid="{00000000-0005-0000-0000-000055000000}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12" xfId="92" xr:uid="{00000000-0005-0000-0000-000060000000}"/>
    <cellStyle name="Normal 13" xfId="93" xr:uid="{00000000-0005-0000-0000-000061000000}"/>
    <cellStyle name="Normal 2" xfId="43" xr:uid="{00000000-0005-0000-0000-000062000000}"/>
    <cellStyle name="Normal 2 2" xfId="48" xr:uid="{00000000-0005-0000-0000-000063000000}"/>
    <cellStyle name="Normal 2 3" xfId="94" xr:uid="{00000000-0005-0000-0000-000064000000}"/>
    <cellStyle name="Normal 2 4" xfId="95" xr:uid="{00000000-0005-0000-0000-000065000000}"/>
    <cellStyle name="Normal 2 5" xfId="96" xr:uid="{00000000-0005-0000-0000-000066000000}"/>
    <cellStyle name="Normal 2 6" xfId="97" xr:uid="{00000000-0005-0000-0000-000067000000}"/>
    <cellStyle name="Normal 2 7" xfId="106" xr:uid="{00000000-0005-0000-0000-000068000000}"/>
    <cellStyle name="Normal 3" xfId="45" xr:uid="{00000000-0005-0000-0000-000069000000}"/>
    <cellStyle name="Normal 4" xfId="98" xr:uid="{00000000-0005-0000-0000-00006A000000}"/>
    <cellStyle name="Normal 5" xfId="107" xr:uid="{00000000-0005-0000-0000-00006B000000}"/>
    <cellStyle name="Normal 8 2" xfId="99" xr:uid="{00000000-0005-0000-0000-00006C000000}"/>
    <cellStyle name="Normal 8 3" xfId="100" xr:uid="{00000000-0005-0000-0000-00006D000000}"/>
    <cellStyle name="Note 2" xfId="46" xr:uid="{00000000-0005-0000-0000-00006E000000}"/>
    <cellStyle name="Note 2 2" xfId="101" xr:uid="{00000000-0005-0000-0000-00006F000000}"/>
    <cellStyle name="Note 2 3" xfId="102" xr:uid="{00000000-0005-0000-0000-000070000000}"/>
    <cellStyle name="Note 3" xfId="103" xr:uid="{00000000-0005-0000-0000-000071000000}"/>
    <cellStyle name="Note 4" xfId="104" xr:uid="{00000000-0005-0000-0000-000072000000}"/>
    <cellStyle name="Note 5" xfId="105" xr:uid="{00000000-0005-0000-0000-000073000000}"/>
    <cellStyle name="Note 6" xfId="108" xr:uid="{00000000-0005-0000-0000-000074000000}"/>
    <cellStyle name="Output" xfId="12" builtinId="21" customBuiltin="1"/>
    <cellStyle name="Title" xfId="3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IY73"/>
  <sheetViews>
    <sheetView showGridLines="0" tabSelected="1" showOutlineSymbols="0" zoomScaleNormal="100" zoomScaleSheetLayoutView="90" workbookViewId="0"/>
  </sheetViews>
  <sheetFormatPr defaultColWidth="10.19921875" defaultRowHeight="15.6"/>
  <cols>
    <col min="1" max="1" width="10.19921875" customWidth="1"/>
    <col min="2" max="2" width="2.09765625" customWidth="1"/>
    <col min="3" max="3" width="5.5" customWidth="1"/>
    <col min="4" max="5" width="2.3984375" customWidth="1"/>
    <col min="6" max="6" width="54.19921875" customWidth="1"/>
    <col min="7" max="7" width="2.09765625" customWidth="1"/>
    <col min="8" max="8" width="14.59765625" customWidth="1"/>
    <col min="9" max="9" width="12.69921875" customWidth="1"/>
    <col min="10" max="10" width="10.5" bestFit="1" customWidth="1"/>
    <col min="13" max="13" width="11.59765625" bestFit="1" customWidth="1"/>
    <col min="14" max="14" width="10.59765625" bestFit="1" customWidth="1"/>
    <col min="15" max="15" width="12.3984375" bestFit="1" customWidth="1"/>
    <col min="16" max="16" width="10.3984375" bestFit="1" customWidth="1"/>
    <col min="17" max="17" width="13.5" bestFit="1" customWidth="1"/>
    <col min="18" max="18" width="10.3984375" bestFit="1" customWidth="1"/>
    <col min="19" max="19" width="13.5" bestFit="1" customWidth="1"/>
  </cols>
  <sheetData>
    <row r="1" spans="1:259">
      <c r="A1" s="5" t="s">
        <v>0</v>
      </c>
      <c r="B1" s="5"/>
      <c r="C1" s="5"/>
      <c r="D1" s="6"/>
      <c r="E1" s="6"/>
      <c r="F1" s="6"/>
      <c r="G1" s="6"/>
      <c r="H1" s="6"/>
      <c r="I1" s="3"/>
      <c r="J1" s="4"/>
      <c r="K1" s="4"/>
      <c r="L1" s="4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</row>
    <row r="2" spans="1:259">
      <c r="A2" s="6"/>
      <c r="B2" s="6"/>
      <c r="C2" s="6"/>
      <c r="D2" s="6"/>
      <c r="E2" s="6"/>
      <c r="F2" s="6"/>
      <c r="G2" s="6"/>
      <c r="H2" s="6"/>
      <c r="I2" s="3"/>
      <c r="J2" s="4"/>
      <c r="K2" s="4"/>
      <c r="L2" s="4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</row>
    <row r="3" spans="1:259">
      <c r="A3" s="5" t="s">
        <v>1</v>
      </c>
      <c r="B3" s="5"/>
      <c r="C3" s="5"/>
      <c r="D3" s="6"/>
      <c r="E3" s="6"/>
      <c r="F3" s="6"/>
      <c r="G3" s="6"/>
      <c r="H3" s="6"/>
      <c r="I3" s="4"/>
      <c r="J3" s="4"/>
      <c r="K3" s="4"/>
      <c r="L3" s="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</row>
    <row r="4" spans="1:259">
      <c r="A4" s="5" t="s">
        <v>2</v>
      </c>
      <c r="B4" s="5"/>
      <c r="C4" s="5"/>
      <c r="D4" s="6"/>
      <c r="E4" s="6"/>
      <c r="F4" s="6"/>
      <c r="G4" s="6"/>
      <c r="H4" s="6"/>
      <c r="I4" s="4"/>
      <c r="J4" s="4"/>
      <c r="K4" s="4"/>
      <c r="L4" s="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</row>
    <row r="5" spans="1:259">
      <c r="A5" s="5" t="s">
        <v>34</v>
      </c>
      <c r="B5" s="5"/>
      <c r="C5" s="5"/>
      <c r="D5" s="6"/>
      <c r="E5" s="6"/>
      <c r="F5" s="6"/>
      <c r="G5" s="6"/>
      <c r="H5" s="6"/>
      <c r="I5" s="4"/>
      <c r="J5" s="4"/>
      <c r="K5" s="4"/>
      <c r="L5" s="4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</row>
    <row r="6" spans="1:259">
      <c r="A6" s="38" t="s">
        <v>11</v>
      </c>
      <c r="B6" s="38"/>
      <c r="C6" s="38"/>
      <c r="D6" s="39"/>
      <c r="E6" s="39"/>
      <c r="F6" s="39"/>
      <c r="G6" s="39"/>
      <c r="H6" s="39"/>
      <c r="I6" s="4"/>
      <c r="J6" s="4"/>
      <c r="K6" s="4"/>
      <c r="L6" s="4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</row>
    <row r="7" spans="1:259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259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259">
      <c r="A9" s="12" t="s">
        <v>6</v>
      </c>
      <c r="B9" s="12"/>
      <c r="C9" s="12"/>
      <c r="D9" s="7"/>
      <c r="E9" s="7"/>
      <c r="F9" s="7"/>
      <c r="G9" s="7"/>
      <c r="H9" s="7"/>
      <c r="I9" s="3"/>
      <c r="J9" s="3"/>
      <c r="K9" s="3"/>
      <c r="L9" s="3"/>
    </row>
    <row r="10" spans="1:259">
      <c r="A10" s="13" t="s">
        <v>7</v>
      </c>
      <c r="B10" s="28"/>
      <c r="C10" s="40" t="s">
        <v>8</v>
      </c>
      <c r="D10" s="40"/>
      <c r="E10" s="40"/>
      <c r="F10" s="40"/>
      <c r="G10" s="7"/>
      <c r="H10" s="13" t="s">
        <v>9</v>
      </c>
      <c r="I10" s="3"/>
      <c r="J10" s="3"/>
      <c r="K10" s="3"/>
      <c r="L10" s="3"/>
    </row>
    <row r="11" spans="1:259">
      <c r="A11" s="7" t="s">
        <v>3</v>
      </c>
      <c r="B11" s="7"/>
      <c r="C11" s="41" t="s">
        <v>4</v>
      </c>
      <c r="D11" s="41"/>
      <c r="E11" s="41"/>
      <c r="F11" s="41"/>
      <c r="G11" s="7"/>
      <c r="H11" s="7" t="s">
        <v>5</v>
      </c>
      <c r="I11" s="3"/>
      <c r="J11" s="3"/>
      <c r="K11" s="3"/>
      <c r="L11" s="3"/>
    </row>
    <row r="12" spans="1:259">
      <c r="A12" s="7"/>
      <c r="B12" s="7"/>
      <c r="C12" s="7"/>
      <c r="D12" s="7"/>
      <c r="E12" s="7"/>
      <c r="F12" s="7"/>
      <c r="G12" s="7"/>
      <c r="H12" s="7"/>
      <c r="I12" s="3"/>
      <c r="J12" s="3"/>
      <c r="K12" s="3"/>
      <c r="L12" s="3"/>
    </row>
    <row r="13" spans="1:259">
      <c r="A13" s="21"/>
      <c r="B13" s="21"/>
      <c r="C13" s="21" t="s">
        <v>13</v>
      </c>
      <c r="D13" s="3"/>
      <c r="E13" s="3"/>
      <c r="F13" s="9"/>
      <c r="G13" s="9"/>
      <c r="H13" s="9"/>
      <c r="I13" s="3"/>
      <c r="J13" s="3"/>
      <c r="K13" s="3"/>
      <c r="L13" s="3"/>
    </row>
    <row r="14" spans="1:259">
      <c r="A14" s="7"/>
      <c r="B14" s="7"/>
      <c r="C14" s="7"/>
      <c r="D14" s="10" t="s">
        <v>14</v>
      </c>
      <c r="E14" s="10"/>
      <c r="F14" s="7"/>
      <c r="G14" s="7"/>
      <c r="I14" s="3"/>
      <c r="J14" s="3"/>
      <c r="K14" s="3"/>
      <c r="L14" s="3"/>
    </row>
    <row r="15" spans="1:259">
      <c r="A15" s="7">
        <v>1</v>
      </c>
      <c r="B15" s="7"/>
      <c r="C15" s="7"/>
      <c r="D15" s="8"/>
      <c r="E15" s="9" t="s">
        <v>32</v>
      </c>
      <c r="G15" s="9"/>
      <c r="H15" s="25">
        <v>383</v>
      </c>
      <c r="I15" s="3"/>
      <c r="J15" s="3"/>
      <c r="K15" s="3"/>
      <c r="L15" s="3"/>
    </row>
    <row r="16" spans="1:259">
      <c r="A16" s="7">
        <f>A15+1</f>
        <v>2</v>
      </c>
      <c r="B16" s="7"/>
      <c r="C16" s="7"/>
      <c r="D16" s="8"/>
      <c r="E16" s="10" t="s">
        <v>15</v>
      </c>
      <c r="G16" s="7"/>
      <c r="H16" s="17">
        <v>3</v>
      </c>
      <c r="I16" s="3"/>
      <c r="J16" s="3"/>
      <c r="K16" s="3"/>
      <c r="L16" s="3"/>
    </row>
    <row r="17" spans="1:12">
      <c r="A17" s="7">
        <f>A16+1</f>
        <v>3</v>
      </c>
      <c r="B17" s="7"/>
      <c r="C17" s="7"/>
      <c r="D17" s="8"/>
      <c r="E17" s="9" t="s">
        <v>31</v>
      </c>
      <c r="G17" s="9"/>
      <c r="H17" s="22">
        <v>11</v>
      </c>
      <c r="I17" s="3"/>
      <c r="J17" s="3"/>
      <c r="K17" s="3"/>
      <c r="L17" s="3"/>
    </row>
    <row r="18" spans="1:12">
      <c r="A18" s="7">
        <f>A17+1</f>
        <v>4</v>
      </c>
      <c r="B18" s="7"/>
      <c r="C18" s="7"/>
      <c r="D18" s="8"/>
      <c r="E18" s="10" t="s">
        <v>16</v>
      </c>
      <c r="G18" s="7"/>
      <c r="H18" s="23">
        <v>0</v>
      </c>
      <c r="I18" s="3"/>
      <c r="J18" s="3"/>
      <c r="K18" s="3"/>
      <c r="L18" s="3"/>
    </row>
    <row r="19" spans="1:12">
      <c r="A19" s="7">
        <f>A18+1</f>
        <v>5</v>
      </c>
      <c r="B19" s="7"/>
      <c r="C19" s="7"/>
      <c r="D19" s="8"/>
      <c r="E19" s="8"/>
      <c r="F19" s="10" t="s">
        <v>12</v>
      </c>
      <c r="G19" s="7"/>
      <c r="H19" s="26">
        <f>SUM(H15:H18)</f>
        <v>397</v>
      </c>
      <c r="I19" s="3"/>
      <c r="J19" s="3"/>
      <c r="K19" s="3"/>
      <c r="L19" s="3"/>
    </row>
    <row r="20" spans="1:12">
      <c r="A20" s="7"/>
      <c r="B20" s="7"/>
      <c r="C20" s="7"/>
      <c r="D20" s="8"/>
      <c r="E20" s="8"/>
      <c r="F20" s="9"/>
      <c r="G20" s="9"/>
      <c r="H20" s="17"/>
      <c r="I20" s="3"/>
      <c r="J20" s="3"/>
      <c r="K20" s="3"/>
      <c r="L20" s="3"/>
    </row>
    <row r="21" spans="1:12">
      <c r="A21" s="7">
        <f>A19+1</f>
        <v>6</v>
      </c>
      <c r="B21" s="7"/>
      <c r="C21" s="7"/>
      <c r="D21" s="10" t="s">
        <v>29</v>
      </c>
      <c r="E21" s="10"/>
      <c r="F21" s="7"/>
      <c r="G21" s="7"/>
      <c r="H21" s="25">
        <v>26</v>
      </c>
      <c r="I21" s="3"/>
      <c r="J21" s="3"/>
      <c r="K21" s="3"/>
      <c r="L21" s="3"/>
    </row>
    <row r="22" spans="1:12">
      <c r="A22" s="7">
        <f>A21+1</f>
        <v>7</v>
      </c>
      <c r="B22" s="7"/>
      <c r="C22" s="7"/>
      <c r="D22" s="10" t="s">
        <v>17</v>
      </c>
      <c r="E22" s="10"/>
      <c r="F22" s="7"/>
      <c r="G22" s="7"/>
      <c r="H22" s="22">
        <v>86</v>
      </c>
      <c r="I22" s="3"/>
      <c r="J22" s="3"/>
      <c r="K22" s="3"/>
      <c r="L22" s="3"/>
    </row>
    <row r="23" spans="1:12">
      <c r="A23" s="7">
        <f>A22+1</f>
        <v>8</v>
      </c>
      <c r="B23" s="7"/>
      <c r="C23" s="7"/>
      <c r="D23" s="9" t="s">
        <v>27</v>
      </c>
      <c r="E23" s="9"/>
      <c r="F23" s="9"/>
      <c r="G23" s="9"/>
      <c r="H23" s="24">
        <v>0</v>
      </c>
      <c r="I23" s="3"/>
      <c r="J23" s="3"/>
      <c r="K23" s="3"/>
      <c r="L23" s="3"/>
    </row>
    <row r="24" spans="1:12">
      <c r="A24" s="2">
        <f>A23+1</f>
        <v>9</v>
      </c>
      <c r="B24" s="2"/>
      <c r="C24" s="2"/>
      <c r="F24" s="9" t="s">
        <v>18</v>
      </c>
      <c r="G24" s="9"/>
      <c r="H24" s="20">
        <f>SUM(H19:H23)</f>
        <v>509</v>
      </c>
      <c r="I24" s="3"/>
      <c r="J24" s="17"/>
      <c r="K24" s="3"/>
      <c r="L24" s="3"/>
    </row>
    <row r="25" spans="1:12">
      <c r="A25" s="7"/>
      <c r="B25" s="7"/>
      <c r="C25" s="7"/>
      <c r="D25" s="7"/>
      <c r="E25" s="7"/>
      <c r="F25" s="7"/>
      <c r="G25" s="7"/>
      <c r="H25" s="22"/>
      <c r="I25" s="3"/>
      <c r="J25" s="3"/>
      <c r="K25" s="3"/>
      <c r="L25" s="3"/>
    </row>
    <row r="26" spans="1:12">
      <c r="A26" s="7"/>
      <c r="B26" s="7"/>
      <c r="C26" s="7"/>
      <c r="D26" s="7"/>
      <c r="E26" s="7"/>
      <c r="F26" s="7"/>
      <c r="G26" s="7"/>
      <c r="H26" s="22"/>
      <c r="I26" s="3"/>
      <c r="J26" s="3"/>
      <c r="K26" s="3"/>
      <c r="L26" s="3"/>
    </row>
    <row r="27" spans="1:12">
      <c r="A27" s="21"/>
      <c r="B27" s="21"/>
      <c r="C27" s="21" t="s">
        <v>19</v>
      </c>
      <c r="D27" s="7"/>
      <c r="E27" s="7"/>
      <c r="F27" s="7"/>
      <c r="G27" s="7"/>
      <c r="H27" s="22"/>
      <c r="I27" s="3"/>
      <c r="J27" s="3"/>
      <c r="K27" s="3"/>
      <c r="L27" s="3"/>
    </row>
    <row r="28" spans="1:12">
      <c r="A28" s="7">
        <f>A24+1</f>
        <v>10</v>
      </c>
      <c r="B28" s="7"/>
      <c r="C28" s="7"/>
      <c r="D28" s="9" t="s">
        <v>20</v>
      </c>
      <c r="E28" s="9"/>
      <c r="F28" s="9"/>
      <c r="G28" s="9"/>
      <c r="H28" s="20">
        <v>1007</v>
      </c>
      <c r="I28" s="3"/>
      <c r="J28" s="3"/>
      <c r="K28" s="3"/>
      <c r="L28" s="3"/>
    </row>
    <row r="29" spans="1:12">
      <c r="A29" s="7">
        <f>A28+1</f>
        <v>11</v>
      </c>
      <c r="B29" s="7"/>
      <c r="C29" s="7"/>
      <c r="D29" s="10" t="s">
        <v>10</v>
      </c>
      <c r="E29" s="10"/>
      <c r="F29" s="10"/>
      <c r="G29" s="7"/>
      <c r="H29" s="22">
        <v>0</v>
      </c>
      <c r="I29" s="15"/>
      <c r="J29" s="3"/>
      <c r="K29" s="3"/>
      <c r="L29" s="3"/>
    </row>
    <row r="30" spans="1:12">
      <c r="A30" s="7">
        <f>A29+1</f>
        <v>12</v>
      </c>
      <c r="B30" s="7"/>
      <c r="C30" s="7"/>
      <c r="D30" s="9" t="s">
        <v>21</v>
      </c>
      <c r="E30" s="9"/>
      <c r="F30" s="9"/>
      <c r="G30" s="9"/>
      <c r="H30" s="24">
        <v>5</v>
      </c>
      <c r="I30" s="3"/>
      <c r="J30" s="3"/>
      <c r="K30" s="3"/>
      <c r="L30" s="3"/>
    </row>
    <row r="31" spans="1:12">
      <c r="A31" s="7">
        <f>A30+1</f>
        <v>13</v>
      </c>
      <c r="B31" s="7"/>
      <c r="C31" s="7"/>
      <c r="D31" s="9"/>
      <c r="E31" s="9"/>
      <c r="F31" s="9" t="s">
        <v>22</v>
      </c>
      <c r="G31" s="9"/>
      <c r="H31" s="20">
        <f>SUM(H28:H30)</f>
        <v>1012</v>
      </c>
      <c r="I31" s="3"/>
      <c r="J31" s="3"/>
      <c r="K31" s="3"/>
      <c r="L31" s="3"/>
    </row>
    <row r="32" spans="1:12">
      <c r="A32" s="7"/>
      <c r="B32" s="7"/>
      <c r="C32" s="7"/>
      <c r="D32" s="7"/>
      <c r="E32" s="7"/>
      <c r="F32" s="7"/>
      <c r="G32" s="7"/>
      <c r="H32" s="22"/>
      <c r="I32" s="3"/>
      <c r="J32" s="3"/>
      <c r="K32" s="3"/>
      <c r="L32" s="3"/>
    </row>
    <row r="33" spans="1:16">
      <c r="A33" s="7">
        <f>A31+1</f>
        <v>14</v>
      </c>
      <c r="B33" s="7"/>
      <c r="C33" s="7"/>
      <c r="D33" s="9" t="s">
        <v>13</v>
      </c>
      <c r="E33" s="9"/>
      <c r="F33" s="9"/>
      <c r="G33" s="9"/>
      <c r="H33" s="20">
        <f>H24</f>
        <v>509</v>
      </c>
      <c r="I33" s="3"/>
      <c r="J33" s="3"/>
      <c r="K33" s="3"/>
      <c r="L33" s="3"/>
    </row>
    <row r="34" spans="1:16">
      <c r="A34" s="7">
        <f>A33+1</f>
        <v>15</v>
      </c>
      <c r="B34" s="7"/>
      <c r="C34" s="7"/>
      <c r="D34" s="10" t="s">
        <v>33</v>
      </c>
      <c r="E34" s="10"/>
      <c r="F34" s="7"/>
      <c r="G34" s="7"/>
      <c r="H34" s="22">
        <v>0</v>
      </c>
      <c r="I34" s="3"/>
      <c r="J34" s="3"/>
      <c r="K34" s="3"/>
      <c r="L34" s="3"/>
    </row>
    <row r="35" spans="1:16">
      <c r="A35" s="7">
        <f>A34+1</f>
        <v>16</v>
      </c>
      <c r="B35" s="7"/>
      <c r="C35" s="7"/>
      <c r="D35" s="9" t="s">
        <v>24</v>
      </c>
      <c r="E35" s="9"/>
      <c r="F35" s="9"/>
      <c r="G35" s="9"/>
      <c r="H35" s="17">
        <v>0</v>
      </c>
      <c r="I35" s="3"/>
      <c r="J35" s="3"/>
      <c r="K35" s="3"/>
      <c r="L35" s="3"/>
    </row>
    <row r="36" spans="1:16">
      <c r="A36" s="7">
        <f>A35+1</f>
        <v>17</v>
      </c>
      <c r="B36" s="7"/>
      <c r="C36" s="7"/>
      <c r="D36" s="10" t="s">
        <v>25</v>
      </c>
      <c r="E36" s="10"/>
      <c r="F36" s="7"/>
      <c r="G36" s="7"/>
      <c r="H36" s="23">
        <v>0</v>
      </c>
      <c r="I36" s="3"/>
      <c r="J36" s="3"/>
      <c r="K36" s="3"/>
      <c r="L36" s="3"/>
    </row>
    <row r="37" spans="1:16">
      <c r="A37" s="7">
        <f>A36+1</f>
        <v>18</v>
      </c>
      <c r="B37" s="7"/>
      <c r="C37" s="7"/>
      <c r="D37" s="10"/>
      <c r="E37" s="10"/>
      <c r="F37" s="10" t="s">
        <v>12</v>
      </c>
      <c r="G37" s="7"/>
      <c r="H37" s="25">
        <f>SUM(H31:H36)</f>
        <v>1521</v>
      </c>
      <c r="I37" s="3"/>
      <c r="J37" s="3"/>
      <c r="K37" s="3"/>
      <c r="L37" s="3"/>
    </row>
    <row r="38" spans="1:16">
      <c r="A38" s="7"/>
      <c r="B38" s="7"/>
      <c r="C38" s="7"/>
      <c r="D38" s="10"/>
      <c r="E38" s="10"/>
      <c r="F38" s="7"/>
      <c r="G38" s="7"/>
      <c r="H38" s="22"/>
      <c r="I38" s="3"/>
      <c r="J38" s="3"/>
      <c r="K38" s="3"/>
      <c r="L38" s="3"/>
    </row>
    <row r="39" spans="1:16">
      <c r="A39" s="7">
        <f>A37+1</f>
        <v>19</v>
      </c>
      <c r="B39" s="7"/>
      <c r="C39" s="7"/>
      <c r="D39" s="10" t="s">
        <v>26</v>
      </c>
      <c r="E39" s="10"/>
      <c r="F39" s="7"/>
      <c r="G39" s="7"/>
      <c r="H39" s="25">
        <v>0</v>
      </c>
      <c r="I39" s="3"/>
      <c r="J39" s="3"/>
      <c r="K39" s="3"/>
      <c r="L39" s="3"/>
    </row>
    <row r="40" spans="1:16">
      <c r="A40" s="7">
        <f>A39+1</f>
        <v>20</v>
      </c>
      <c r="B40" s="7"/>
      <c r="C40" s="7"/>
      <c r="D40" s="10" t="s">
        <v>27</v>
      </c>
      <c r="E40" s="10"/>
      <c r="F40" s="9"/>
      <c r="G40" s="9"/>
      <c r="H40" s="22">
        <v>0</v>
      </c>
      <c r="I40" s="3"/>
      <c r="J40" s="3"/>
      <c r="K40" s="3"/>
      <c r="L40" s="3"/>
    </row>
    <row r="41" spans="1:16">
      <c r="A41" s="7">
        <f>A40+1</f>
        <v>21</v>
      </c>
      <c r="B41" s="7"/>
      <c r="C41" s="7"/>
      <c r="D41" s="10" t="s">
        <v>28</v>
      </c>
      <c r="E41" s="10"/>
      <c r="F41" s="7"/>
      <c r="G41" s="7"/>
      <c r="H41" s="23">
        <v>0</v>
      </c>
      <c r="I41" s="3"/>
      <c r="J41" s="3"/>
      <c r="K41" s="3"/>
      <c r="L41" s="3"/>
    </row>
    <row r="42" spans="1:16">
      <c r="A42" s="7">
        <f>A41+1</f>
        <v>22</v>
      </c>
      <c r="B42" s="7"/>
      <c r="C42" s="7"/>
      <c r="D42" s="10"/>
      <c r="E42" s="10"/>
      <c r="F42" s="10" t="s">
        <v>12</v>
      </c>
      <c r="G42" s="7"/>
      <c r="H42" s="26">
        <f>H37-SUM(H39:H41)</f>
        <v>1521</v>
      </c>
      <c r="I42" s="3"/>
      <c r="J42" s="3"/>
      <c r="K42" s="3"/>
      <c r="L42" s="3"/>
    </row>
    <row r="43" spans="1:16">
      <c r="A43" s="7"/>
      <c r="B43" s="7"/>
      <c r="C43" s="7"/>
      <c r="D43" s="10"/>
      <c r="E43" s="10"/>
      <c r="G43" s="9"/>
      <c r="H43" s="17"/>
      <c r="I43" s="3"/>
      <c r="J43" s="3"/>
      <c r="K43" s="3"/>
      <c r="L43" s="3"/>
    </row>
    <row r="44" spans="1:16" ht="16.2" thickBot="1">
      <c r="A44" s="7">
        <f>A42+1</f>
        <v>23</v>
      </c>
      <c r="B44" s="7"/>
      <c r="C44" s="7"/>
      <c r="D44" s="10" t="s">
        <v>30</v>
      </c>
      <c r="E44" s="10"/>
      <c r="F44" s="9"/>
      <c r="G44" s="9"/>
      <c r="H44" s="27">
        <f>H42/H24</f>
        <v>2.988212180746562</v>
      </c>
      <c r="I44" s="3"/>
      <c r="J44" s="3"/>
      <c r="K44" s="3"/>
      <c r="L44" s="3"/>
    </row>
    <row r="45" spans="1:16" ht="16.2" thickTop="1">
      <c r="A45" s="7"/>
      <c r="B45" s="7"/>
      <c r="C45" s="7"/>
      <c r="D45" s="7"/>
      <c r="E45" s="7"/>
      <c r="F45" s="7"/>
      <c r="G45" s="7"/>
      <c r="H45" s="7"/>
      <c r="I45" s="3"/>
      <c r="J45" s="3"/>
      <c r="K45" s="3"/>
      <c r="L45" s="3"/>
    </row>
    <row r="46" spans="1:16">
      <c r="A46" s="7"/>
      <c r="B46" s="7"/>
      <c r="C46" s="7"/>
      <c r="D46" s="3"/>
      <c r="E46" s="3"/>
      <c r="F46" s="3"/>
      <c r="G46" s="3"/>
      <c r="H46" s="3"/>
      <c r="I46" s="3"/>
      <c r="J46" s="3"/>
      <c r="K46" s="3"/>
      <c r="L46" s="3"/>
    </row>
    <row r="47" spans="1:16">
      <c r="A47" s="7"/>
      <c r="B47" s="7"/>
      <c r="C47" s="7"/>
      <c r="D47" s="3"/>
      <c r="E47" s="3"/>
      <c r="F47" s="3"/>
      <c r="G47" s="3"/>
      <c r="H47" s="3"/>
      <c r="I47" s="3"/>
      <c r="J47" s="3"/>
      <c r="K47" s="3"/>
      <c r="L47" s="3"/>
    </row>
    <row r="48" spans="1:16">
      <c r="A48" s="7"/>
      <c r="B48" s="7"/>
      <c r="C48" s="7"/>
      <c r="D48" s="3"/>
      <c r="E48" s="3"/>
      <c r="F48" s="3"/>
      <c r="G48" s="3"/>
      <c r="H48" s="3"/>
      <c r="I48" s="3"/>
      <c r="J48" s="3"/>
      <c r="K48" s="3"/>
      <c r="L48" s="3"/>
      <c r="M48" s="16"/>
      <c r="N48" s="16"/>
      <c r="O48" s="16"/>
      <c r="P48" s="16"/>
    </row>
    <row r="49" spans="1:12">
      <c r="A49" s="10"/>
      <c r="B49" s="10"/>
      <c r="C49" s="10"/>
      <c r="D49" s="3"/>
      <c r="E49" s="3"/>
      <c r="F49" s="3"/>
      <c r="G49" s="3"/>
      <c r="H49" s="3"/>
      <c r="I49" s="3"/>
      <c r="J49" s="3"/>
      <c r="K49" s="3"/>
      <c r="L49" s="3"/>
    </row>
    <row r="50" spans="1:12">
      <c r="A50" s="11"/>
      <c r="B50" s="11"/>
      <c r="C50" s="11"/>
      <c r="D50" s="3"/>
      <c r="E50" s="3"/>
      <c r="F50" s="3"/>
      <c r="G50" s="3"/>
      <c r="H50" s="3"/>
      <c r="J50" s="3"/>
      <c r="K50" s="3"/>
      <c r="L50" s="3"/>
    </row>
    <row r="51" spans="1:12">
      <c r="A51" s="7"/>
      <c r="B51" s="7"/>
      <c r="C51" s="7"/>
      <c r="D51" s="3"/>
      <c r="E51" s="3"/>
      <c r="F51" s="3"/>
      <c r="G51" s="3"/>
      <c r="H51" s="3"/>
      <c r="I51" s="3"/>
      <c r="J51" s="3"/>
      <c r="K51" s="3"/>
      <c r="L51" s="3"/>
    </row>
    <row r="52" spans="1:12">
      <c r="A52" s="7"/>
      <c r="B52" s="7"/>
      <c r="C52" s="7"/>
      <c r="D52" s="3"/>
      <c r="E52" s="3"/>
      <c r="F52" s="3"/>
      <c r="G52" s="3"/>
      <c r="H52" s="3"/>
      <c r="I52" s="3"/>
      <c r="J52" s="3"/>
      <c r="K52" s="3"/>
      <c r="L52" s="3"/>
    </row>
    <row r="53" spans="1:12">
      <c r="A53" s="7"/>
      <c r="B53" s="7"/>
      <c r="C53" s="7"/>
      <c r="D53" s="3"/>
      <c r="E53" s="3"/>
      <c r="F53" s="3"/>
      <c r="G53" s="3"/>
      <c r="H53" s="3"/>
      <c r="I53" s="3"/>
      <c r="J53" s="3"/>
      <c r="K53" s="3"/>
      <c r="L53" s="3"/>
    </row>
    <row r="54" spans="1:12">
      <c r="A54" s="7"/>
      <c r="B54" s="7"/>
      <c r="C54" s="7"/>
      <c r="D54" s="3"/>
      <c r="E54" s="3"/>
      <c r="F54" s="3"/>
      <c r="G54" s="3"/>
      <c r="H54" s="3"/>
      <c r="I54" s="3"/>
      <c r="J54" s="3"/>
      <c r="K54" s="3"/>
      <c r="L54" s="3"/>
    </row>
    <row r="55" spans="1:12">
      <c r="A55" s="7"/>
      <c r="B55" s="7"/>
      <c r="C55" s="7"/>
      <c r="D55" s="3"/>
      <c r="E55" s="3"/>
      <c r="F55" s="3"/>
      <c r="G55" s="3"/>
      <c r="H55" s="3"/>
      <c r="I55" s="3"/>
      <c r="J55" s="3"/>
      <c r="K55" s="3"/>
      <c r="L55" s="3"/>
    </row>
    <row r="56" spans="1:12">
      <c r="A56" s="7"/>
      <c r="B56" s="7"/>
      <c r="C56" s="7"/>
      <c r="D56" s="3"/>
      <c r="E56" s="3"/>
      <c r="F56" s="3"/>
      <c r="G56" s="3"/>
      <c r="H56" s="3"/>
      <c r="I56" s="3"/>
      <c r="J56" s="3"/>
      <c r="K56" s="3"/>
      <c r="L56" s="3"/>
    </row>
    <row r="57" spans="1:12">
      <c r="A57" s="7"/>
      <c r="B57" s="7"/>
      <c r="C57" s="7"/>
      <c r="D57" s="3"/>
      <c r="E57" s="3"/>
      <c r="F57" s="3"/>
      <c r="G57" s="3"/>
      <c r="H57" s="3"/>
      <c r="I57" s="3"/>
      <c r="J57" s="3"/>
      <c r="K57" s="3"/>
      <c r="L57" s="3"/>
    </row>
    <row r="58" spans="1:12">
      <c r="A58" s="7"/>
      <c r="B58" s="7"/>
      <c r="C58" s="7"/>
      <c r="D58" s="3"/>
      <c r="E58" s="3"/>
      <c r="F58" s="3"/>
      <c r="G58" s="3"/>
      <c r="H58" s="3"/>
      <c r="I58" s="3"/>
      <c r="J58" s="3"/>
      <c r="K58" s="3"/>
      <c r="L58" s="3"/>
    </row>
    <row r="59" spans="1:12">
      <c r="A59" s="7"/>
      <c r="B59" s="7"/>
      <c r="C59" s="7"/>
      <c r="D59" s="3"/>
      <c r="E59" s="3"/>
      <c r="F59" s="3"/>
      <c r="G59" s="3"/>
      <c r="H59" s="3"/>
      <c r="I59" s="3"/>
      <c r="J59" s="3"/>
      <c r="K59" s="3"/>
      <c r="L59" s="3"/>
    </row>
    <row r="60" spans="1:12">
      <c r="A60" s="7"/>
      <c r="B60" s="7"/>
      <c r="C60" s="7"/>
      <c r="D60" s="3"/>
      <c r="E60" s="3"/>
      <c r="F60" s="3"/>
      <c r="G60" s="3"/>
      <c r="H60" s="3"/>
      <c r="I60" s="3"/>
      <c r="J60" s="3"/>
      <c r="K60" s="3"/>
      <c r="L60" s="3"/>
    </row>
    <row r="61" spans="1:12">
      <c r="A61" s="7"/>
      <c r="B61" s="7"/>
      <c r="C61" s="7"/>
      <c r="D61" s="3"/>
      <c r="E61" s="3"/>
      <c r="F61" s="3"/>
      <c r="G61" s="3"/>
      <c r="H61" s="3"/>
      <c r="I61" s="3"/>
      <c r="J61" s="3"/>
      <c r="K61" s="3"/>
      <c r="L61" s="3"/>
    </row>
    <row r="62" spans="1:12">
      <c r="A62" s="7"/>
      <c r="B62" s="7"/>
      <c r="C62" s="7"/>
      <c r="D62" s="3"/>
      <c r="E62" s="3"/>
      <c r="F62" s="3"/>
      <c r="G62" s="3"/>
      <c r="H62" s="3"/>
      <c r="I62" s="3"/>
      <c r="J62" s="3"/>
      <c r="K62" s="3"/>
      <c r="L62" s="3"/>
    </row>
    <row r="63" spans="1:12">
      <c r="A63" s="7"/>
      <c r="B63" s="7"/>
      <c r="C63" s="7"/>
      <c r="D63" s="3"/>
      <c r="E63" s="3"/>
      <c r="F63" s="3"/>
      <c r="G63" s="3"/>
      <c r="H63" s="3"/>
      <c r="I63" s="3"/>
      <c r="J63" s="3"/>
      <c r="K63" s="3"/>
      <c r="L63" s="3"/>
    </row>
    <row r="64" spans="1:12">
      <c r="A64" s="7"/>
      <c r="B64" s="7"/>
      <c r="C64" s="7"/>
      <c r="D64" s="3"/>
      <c r="E64" s="3"/>
      <c r="F64" s="3"/>
      <c r="G64" s="3"/>
      <c r="H64" s="3"/>
      <c r="I64" s="3"/>
      <c r="J64" s="3"/>
      <c r="K64" s="3"/>
      <c r="L64" s="3"/>
    </row>
    <row r="65" spans="1:12">
      <c r="A65" s="7"/>
      <c r="B65" s="7"/>
      <c r="C65" s="7"/>
      <c r="D65" s="3"/>
      <c r="E65" s="3"/>
      <c r="F65" s="3"/>
      <c r="G65" s="3"/>
      <c r="H65" s="3"/>
      <c r="I65" s="3"/>
      <c r="J65" s="3"/>
      <c r="K65" s="3"/>
      <c r="L65" s="3"/>
    </row>
    <row r="66" spans="1:12">
      <c r="A66" s="2"/>
      <c r="B66" s="2"/>
      <c r="C66" s="2"/>
    </row>
    <row r="67" spans="1:12">
      <c r="A67" s="2"/>
      <c r="B67" s="2"/>
      <c r="C67" s="2"/>
    </row>
    <row r="68" spans="1:12">
      <c r="A68" s="2"/>
      <c r="B68" s="2"/>
      <c r="C68" s="2"/>
    </row>
    <row r="69" spans="1:12">
      <c r="A69" s="2"/>
      <c r="B69" s="2"/>
      <c r="C69" s="2"/>
    </row>
    <row r="70" spans="1:12">
      <c r="A70" s="2"/>
      <c r="B70" s="2"/>
      <c r="C70" s="2"/>
    </row>
    <row r="71" spans="1:12">
      <c r="A71" s="2"/>
      <c r="B71" s="2"/>
      <c r="C71" s="2"/>
    </row>
    <row r="72" spans="1:12">
      <c r="A72" s="2"/>
      <c r="B72" s="2"/>
      <c r="C72" s="2"/>
    </row>
    <row r="73" spans="1:12">
      <c r="A73" s="2"/>
      <c r="B73" s="2"/>
      <c r="C73" s="2"/>
    </row>
  </sheetData>
  <mergeCells count="3">
    <mergeCell ref="A6:H6"/>
    <mergeCell ref="C10:F10"/>
    <mergeCell ref="C11:F11"/>
  </mergeCells>
  <phoneticPr fontId="0" type="noConversion"/>
  <printOptions horizontalCentered="1"/>
  <pageMargins left="0.85" right="0.75" top="1" bottom="0.75" header="0.25" footer="0.5"/>
  <pageSetup scale="86" orientation="portrait" horizontalDpi="200" verticalDpi="200" r:id="rId1"/>
  <headerFooter alignWithMargins="0">
    <oddHeader>&amp;RVolume 1, Exhibit 1
M.F.R. Item - D-2
Page 1 of 2</oddHeader>
  </headerFooter>
  <ignoredErrors>
    <ignoredError sqref="A11:H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IX93"/>
  <sheetViews>
    <sheetView showGridLines="0" showOutlineSymbols="0" zoomScaleNormal="100" zoomScaleSheetLayoutView="90" workbookViewId="0"/>
  </sheetViews>
  <sheetFormatPr defaultColWidth="10.19921875" defaultRowHeight="15.6"/>
  <cols>
    <col min="1" max="1" width="10.19921875" style="14" customWidth="1"/>
    <col min="2" max="2" width="2.09765625" style="14" customWidth="1"/>
    <col min="3" max="3" width="5.5" style="14" customWidth="1"/>
    <col min="4" max="5" width="2.3984375" style="14" customWidth="1"/>
    <col min="6" max="6" width="54.19921875" style="14" customWidth="1"/>
    <col min="7" max="7" width="2.09765625" style="14" customWidth="1"/>
    <col min="8" max="8" width="14.59765625" style="14" customWidth="1"/>
    <col min="9" max="9" width="10.5" style="14" bestFit="1" customWidth="1"/>
    <col min="10" max="11" width="10.19921875" style="14"/>
    <col min="12" max="12" width="11.59765625" style="14" bestFit="1" customWidth="1"/>
    <col min="13" max="13" width="10.59765625" style="14" bestFit="1" customWidth="1"/>
    <col min="14" max="14" width="12.3984375" style="14" bestFit="1" customWidth="1"/>
    <col min="15" max="15" width="10.3984375" style="14" bestFit="1" customWidth="1"/>
    <col min="16" max="16" width="13.5" style="14" bestFit="1" customWidth="1"/>
    <col min="17" max="17" width="10.3984375" style="14" bestFit="1" customWidth="1"/>
    <col min="18" max="18" width="13.5" style="14" bestFit="1" customWidth="1"/>
    <col min="19" max="16384" width="10.19921875" style="14"/>
  </cols>
  <sheetData>
    <row r="1" spans="1:258">
      <c r="A1" s="5" t="s">
        <v>0</v>
      </c>
      <c r="B1" s="5"/>
      <c r="C1" s="5"/>
      <c r="D1" s="6"/>
      <c r="E1" s="6"/>
      <c r="F1" s="6"/>
      <c r="G1" s="6"/>
      <c r="H1" s="6"/>
      <c r="I1" s="4"/>
      <c r="J1" s="4"/>
      <c r="K1" s="4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</row>
    <row r="2" spans="1:258">
      <c r="A2" s="6"/>
      <c r="B2" s="6"/>
      <c r="C2" s="6"/>
      <c r="D2" s="6"/>
      <c r="E2" s="6"/>
      <c r="F2" s="6"/>
      <c r="G2" s="6"/>
      <c r="H2" s="6"/>
      <c r="I2" s="4"/>
      <c r="J2" s="4"/>
      <c r="K2" s="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</row>
    <row r="3" spans="1:258">
      <c r="A3" s="5" t="s">
        <v>1</v>
      </c>
      <c r="B3" s="5"/>
      <c r="C3" s="5"/>
      <c r="D3" s="6"/>
      <c r="E3" s="6"/>
      <c r="F3" s="6"/>
      <c r="G3" s="6"/>
      <c r="H3" s="6"/>
      <c r="I3" s="4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</row>
    <row r="4" spans="1:258">
      <c r="A4" s="5" t="s">
        <v>2</v>
      </c>
      <c r="B4" s="5"/>
      <c r="C4" s="5"/>
      <c r="D4" s="6"/>
      <c r="E4" s="6"/>
      <c r="F4" s="6"/>
      <c r="G4" s="6"/>
      <c r="H4" s="6"/>
      <c r="I4" s="4"/>
      <c r="J4" s="4"/>
      <c r="K4" s="4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</row>
    <row r="5" spans="1:258">
      <c r="A5" s="5" t="s">
        <v>35</v>
      </c>
      <c r="B5" s="5"/>
      <c r="C5" s="5"/>
      <c r="D5" s="6"/>
      <c r="E5" s="6"/>
      <c r="F5" s="6"/>
      <c r="G5" s="6"/>
      <c r="H5" s="6"/>
      <c r="I5" s="4"/>
      <c r="J5" s="4"/>
      <c r="K5" s="4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</row>
    <row r="6" spans="1:258">
      <c r="A6" s="38" t="s">
        <v>11</v>
      </c>
      <c r="B6" s="38"/>
      <c r="C6" s="38"/>
      <c r="D6" s="38"/>
      <c r="E6" s="38"/>
      <c r="F6" s="38"/>
      <c r="G6" s="38"/>
      <c r="H6" s="38"/>
      <c r="I6" s="4"/>
      <c r="J6" s="4"/>
      <c r="K6" s="4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</row>
    <row r="7" spans="1:258">
      <c r="A7" s="9"/>
      <c r="B7" s="9"/>
      <c r="C7" s="9"/>
      <c r="D7" s="9"/>
      <c r="E7" s="9"/>
      <c r="F7" s="9"/>
      <c r="G7" s="9"/>
      <c r="H7" s="9"/>
      <c r="I7" s="9"/>
      <c r="J7" s="9"/>
      <c r="K7" s="9"/>
    </row>
    <row r="8" spans="1:258">
      <c r="A8" s="9"/>
      <c r="B8" s="9"/>
      <c r="C8" s="9"/>
      <c r="D8" s="9"/>
      <c r="E8" s="9"/>
      <c r="F8" s="9"/>
      <c r="G8" s="9"/>
      <c r="H8" s="9"/>
      <c r="I8" s="9"/>
      <c r="J8" s="9"/>
      <c r="K8" s="9"/>
    </row>
    <row r="9" spans="1:258">
      <c r="A9" s="12" t="s">
        <v>6</v>
      </c>
      <c r="B9" s="12"/>
      <c r="C9" s="12"/>
      <c r="D9" s="12"/>
      <c r="E9" s="12"/>
      <c r="F9" s="12"/>
      <c r="G9" s="12"/>
      <c r="H9" s="12"/>
      <c r="I9" s="9"/>
      <c r="J9" s="9"/>
      <c r="K9" s="9"/>
    </row>
    <row r="10" spans="1:258">
      <c r="A10" s="13" t="s">
        <v>7</v>
      </c>
      <c r="B10" s="28"/>
      <c r="C10" s="40" t="s">
        <v>8</v>
      </c>
      <c r="D10" s="40"/>
      <c r="E10" s="40"/>
      <c r="F10" s="40"/>
      <c r="G10" s="12"/>
      <c r="H10" s="13" t="s">
        <v>9</v>
      </c>
      <c r="I10" s="9"/>
      <c r="J10" s="9"/>
      <c r="K10" s="9"/>
    </row>
    <row r="11" spans="1:258">
      <c r="A11" s="12" t="s">
        <v>3</v>
      </c>
      <c r="B11" s="12"/>
      <c r="C11" s="42" t="s">
        <v>4</v>
      </c>
      <c r="D11" s="42"/>
      <c r="E11" s="42"/>
      <c r="F11" s="42"/>
      <c r="G11" s="12"/>
      <c r="H11" s="12" t="s">
        <v>5</v>
      </c>
      <c r="I11" s="9"/>
      <c r="J11" s="9"/>
      <c r="K11" s="9"/>
    </row>
    <row r="12" spans="1:258">
      <c r="A12" s="12"/>
      <c r="B12" s="12"/>
      <c r="C12" s="12"/>
      <c r="D12" s="12"/>
      <c r="E12" s="12"/>
      <c r="F12" s="12"/>
      <c r="G12" s="12"/>
      <c r="H12" s="12"/>
      <c r="I12" s="9"/>
      <c r="J12" s="9"/>
      <c r="K12" s="9"/>
    </row>
    <row r="13" spans="1:258">
      <c r="B13" s="21"/>
      <c r="C13" s="21" t="s">
        <v>13</v>
      </c>
      <c r="D13" s="9"/>
      <c r="E13" s="9"/>
      <c r="F13" s="9"/>
      <c r="G13" s="9"/>
      <c r="H13" s="9"/>
      <c r="I13" s="9"/>
      <c r="J13" s="9"/>
      <c r="K13" s="9"/>
    </row>
    <row r="14" spans="1:258">
      <c r="A14" s="12"/>
      <c r="B14" s="12"/>
      <c r="C14" s="12"/>
      <c r="D14" s="10" t="s">
        <v>14</v>
      </c>
      <c r="E14" s="10"/>
      <c r="F14" s="12"/>
      <c r="G14" s="12"/>
      <c r="H14" s="9"/>
      <c r="I14" s="9"/>
      <c r="J14" s="9"/>
      <c r="K14" s="9"/>
    </row>
    <row r="15" spans="1:258">
      <c r="A15" s="12">
        <v>1</v>
      </c>
      <c r="B15" s="12"/>
      <c r="C15" s="12"/>
      <c r="D15" s="10"/>
      <c r="E15" s="9" t="s">
        <v>32</v>
      </c>
      <c r="G15" s="9"/>
      <c r="H15" s="30">
        <v>449.4</v>
      </c>
      <c r="I15" s="9"/>
      <c r="J15" s="9"/>
      <c r="K15" s="9"/>
    </row>
    <row r="16" spans="1:258">
      <c r="A16" s="12">
        <f>A15+1</f>
        <v>2</v>
      </c>
      <c r="B16" s="12"/>
      <c r="C16" s="12"/>
      <c r="D16" s="10"/>
      <c r="E16" s="10" t="s">
        <v>15</v>
      </c>
      <c r="G16" s="12"/>
      <c r="H16" s="17">
        <v>5.58241235617069</v>
      </c>
      <c r="I16" s="9"/>
      <c r="J16" s="9"/>
      <c r="K16" s="9"/>
    </row>
    <row r="17" spans="1:11">
      <c r="A17" s="12">
        <f>A16+1</f>
        <v>3</v>
      </c>
      <c r="B17" s="12"/>
      <c r="C17" s="12"/>
      <c r="D17" s="10"/>
      <c r="E17" s="9" t="s">
        <v>31</v>
      </c>
      <c r="G17" s="9"/>
      <c r="H17" s="17">
        <v>13.836</v>
      </c>
      <c r="I17" s="9"/>
      <c r="J17" s="9"/>
      <c r="K17" s="9"/>
    </row>
    <row r="18" spans="1:11">
      <c r="A18" s="12">
        <f>A17+1</f>
        <v>4</v>
      </c>
      <c r="B18" s="12"/>
      <c r="C18" s="12"/>
      <c r="D18" s="10"/>
      <c r="E18" s="10" t="s">
        <v>16</v>
      </c>
      <c r="G18" s="12"/>
      <c r="H18" s="31">
        <v>0</v>
      </c>
      <c r="I18" s="9"/>
      <c r="J18" s="9"/>
      <c r="K18" s="9"/>
    </row>
    <row r="19" spans="1:11">
      <c r="A19" s="12">
        <f>A18+1</f>
        <v>5</v>
      </c>
      <c r="B19" s="12"/>
      <c r="C19" s="12"/>
      <c r="D19" s="10"/>
      <c r="E19" s="10"/>
      <c r="F19" s="10" t="s">
        <v>12</v>
      </c>
      <c r="G19" s="12"/>
      <c r="H19" s="32">
        <f>SUM(H15:H18)</f>
        <v>468.81841235617065</v>
      </c>
      <c r="I19" s="9"/>
      <c r="J19" s="9"/>
      <c r="K19" s="9"/>
    </row>
    <row r="20" spans="1:11">
      <c r="A20" s="12"/>
      <c r="B20" s="12"/>
      <c r="C20" s="12"/>
      <c r="D20" s="10"/>
      <c r="E20" s="10"/>
      <c r="F20" s="9"/>
      <c r="G20" s="9"/>
      <c r="H20" s="17"/>
      <c r="I20" s="9"/>
      <c r="J20" s="9"/>
      <c r="K20" s="9"/>
    </row>
    <row r="21" spans="1:11">
      <c r="A21" s="12">
        <f>A19+1</f>
        <v>6</v>
      </c>
      <c r="B21" s="12"/>
      <c r="C21" s="12"/>
      <c r="D21" s="10" t="s">
        <v>29</v>
      </c>
      <c r="E21" s="10"/>
      <c r="F21" s="12"/>
      <c r="G21" s="12"/>
      <c r="H21" s="30">
        <v>28.552</v>
      </c>
      <c r="I21" s="9"/>
      <c r="J21" s="9"/>
      <c r="K21" s="9"/>
    </row>
    <row r="22" spans="1:11">
      <c r="A22" s="12">
        <f>A21+1</f>
        <v>7</v>
      </c>
      <c r="B22" s="12"/>
      <c r="C22" s="12"/>
      <c r="D22" s="10" t="s">
        <v>17</v>
      </c>
      <c r="E22" s="10"/>
      <c r="F22" s="12"/>
      <c r="G22" s="12"/>
      <c r="H22" s="29">
        <v>81.501486999999997</v>
      </c>
      <c r="I22" s="9"/>
      <c r="J22" s="9"/>
      <c r="K22" s="9"/>
    </row>
    <row r="23" spans="1:11">
      <c r="A23" s="12">
        <f>A22+1</f>
        <v>8</v>
      </c>
      <c r="B23" s="12"/>
      <c r="C23" s="12"/>
      <c r="D23" s="9" t="s">
        <v>27</v>
      </c>
      <c r="E23" s="9"/>
      <c r="F23" s="9"/>
      <c r="G23" s="9"/>
      <c r="H23" s="24">
        <v>0</v>
      </c>
      <c r="I23" s="9"/>
      <c r="J23" s="9"/>
      <c r="K23" s="9"/>
    </row>
    <row r="24" spans="1:11">
      <c r="A24" s="33">
        <f>A23+1</f>
        <v>9</v>
      </c>
      <c r="B24" s="33"/>
      <c r="C24" s="33"/>
      <c r="F24" s="9" t="s">
        <v>18</v>
      </c>
      <c r="G24" s="9"/>
      <c r="H24" s="20">
        <f>SUM(H19:H23)</f>
        <v>578.87189935617062</v>
      </c>
      <c r="I24" s="17"/>
      <c r="J24" s="9"/>
      <c r="K24" s="9"/>
    </row>
    <row r="25" spans="1:11">
      <c r="A25" s="12"/>
      <c r="B25" s="12"/>
      <c r="C25" s="12"/>
      <c r="D25" s="12"/>
      <c r="E25" s="12"/>
      <c r="F25" s="12"/>
      <c r="G25" s="12"/>
      <c r="H25" s="29"/>
      <c r="I25" s="9"/>
      <c r="J25" s="9"/>
      <c r="K25" s="9"/>
    </row>
    <row r="26" spans="1:11">
      <c r="A26" s="9"/>
      <c r="B26" s="21"/>
      <c r="C26" s="21"/>
      <c r="D26" s="9"/>
      <c r="E26" s="9"/>
      <c r="F26" s="9"/>
      <c r="G26" s="9"/>
      <c r="H26" s="17"/>
      <c r="I26" s="9"/>
      <c r="J26" s="9"/>
      <c r="K26" s="9"/>
    </row>
    <row r="27" spans="1:11">
      <c r="B27" s="21"/>
      <c r="C27" s="21" t="s">
        <v>19</v>
      </c>
      <c r="D27" s="12"/>
      <c r="E27" s="12"/>
      <c r="F27" s="12"/>
      <c r="G27" s="12"/>
      <c r="H27" s="29"/>
      <c r="I27" s="9"/>
      <c r="J27" s="9"/>
      <c r="K27" s="9"/>
    </row>
    <row r="28" spans="1:11">
      <c r="A28" s="12">
        <f>A24+1</f>
        <v>10</v>
      </c>
      <c r="B28" s="12"/>
      <c r="C28" s="12"/>
      <c r="D28" s="9" t="s">
        <v>20</v>
      </c>
      <c r="E28" s="9"/>
      <c r="F28" s="9"/>
      <c r="G28" s="9"/>
      <c r="H28" s="20">
        <v>1852.43350524946</v>
      </c>
      <c r="I28" s="9"/>
      <c r="J28" s="9"/>
      <c r="K28" s="9"/>
    </row>
    <row r="29" spans="1:11">
      <c r="A29" s="12">
        <f>A28+1</f>
        <v>11</v>
      </c>
      <c r="B29" s="12"/>
      <c r="C29" s="12"/>
      <c r="D29" s="10" t="s">
        <v>10</v>
      </c>
      <c r="E29" s="10"/>
      <c r="F29" s="10"/>
      <c r="G29" s="12"/>
      <c r="H29" s="29">
        <v>0</v>
      </c>
      <c r="I29" s="9"/>
      <c r="J29" s="9"/>
      <c r="K29" s="9"/>
    </row>
    <row r="30" spans="1:11">
      <c r="A30" s="12">
        <f>A29+1</f>
        <v>12</v>
      </c>
      <c r="B30" s="12"/>
      <c r="C30" s="12"/>
      <c r="D30" s="9" t="s">
        <v>21</v>
      </c>
      <c r="E30" s="9"/>
      <c r="F30" s="9"/>
      <c r="G30" s="9"/>
      <c r="H30" s="24">
        <v>4.5510000000000002</v>
      </c>
      <c r="I30" s="9"/>
      <c r="J30" s="9"/>
      <c r="K30" s="9"/>
    </row>
    <row r="31" spans="1:11">
      <c r="A31" s="12">
        <f>A30+1</f>
        <v>13</v>
      </c>
      <c r="B31" s="12"/>
      <c r="C31" s="12"/>
      <c r="D31" s="9"/>
      <c r="E31" s="9"/>
      <c r="F31" s="9" t="s">
        <v>22</v>
      </c>
      <c r="G31" s="9"/>
      <c r="H31" s="20">
        <f>SUM(H28:H30)</f>
        <v>1856.98450524946</v>
      </c>
      <c r="I31" s="9"/>
      <c r="J31" s="9"/>
      <c r="K31" s="9"/>
    </row>
    <row r="32" spans="1:11">
      <c r="A32" s="12"/>
      <c r="B32" s="12"/>
      <c r="C32" s="12"/>
      <c r="D32" s="12"/>
      <c r="E32" s="12"/>
      <c r="F32" s="12"/>
      <c r="G32" s="12"/>
      <c r="H32" s="29"/>
      <c r="I32" s="9"/>
      <c r="J32" s="9"/>
      <c r="K32" s="9"/>
    </row>
    <row r="33" spans="1:11">
      <c r="A33" s="12">
        <f>A31+1</f>
        <v>14</v>
      </c>
      <c r="B33" s="12"/>
      <c r="C33" s="12"/>
      <c r="D33" s="9" t="s">
        <v>13</v>
      </c>
      <c r="E33" s="9"/>
      <c r="F33" s="9"/>
      <c r="G33" s="9"/>
      <c r="H33" s="20">
        <f>H24</f>
        <v>578.87189935617062</v>
      </c>
      <c r="I33" s="9"/>
      <c r="J33" s="9"/>
      <c r="K33" s="9"/>
    </row>
    <row r="34" spans="1:11">
      <c r="A34" s="12">
        <f>A33+1</f>
        <v>15</v>
      </c>
      <c r="B34" s="12"/>
      <c r="C34" s="12"/>
      <c r="D34" s="10" t="s">
        <v>23</v>
      </c>
      <c r="E34" s="10"/>
      <c r="F34" s="12"/>
      <c r="G34" s="12"/>
      <c r="H34" s="29">
        <v>0</v>
      </c>
      <c r="I34" s="9"/>
      <c r="J34" s="9"/>
      <c r="K34" s="9"/>
    </row>
    <row r="35" spans="1:11">
      <c r="A35" s="12">
        <f>A34+1</f>
        <v>16</v>
      </c>
      <c r="B35" s="12"/>
      <c r="C35" s="12"/>
      <c r="D35" s="9" t="s">
        <v>24</v>
      </c>
      <c r="E35" s="9"/>
      <c r="F35" s="9"/>
      <c r="G35" s="9"/>
      <c r="H35" s="17">
        <v>0</v>
      </c>
      <c r="I35" s="9"/>
      <c r="J35" s="9"/>
      <c r="K35" s="9"/>
    </row>
    <row r="36" spans="1:11">
      <c r="A36" s="12">
        <f>A35+1</f>
        <v>17</v>
      </c>
      <c r="B36" s="12"/>
      <c r="C36" s="12"/>
      <c r="D36" s="10" t="s">
        <v>25</v>
      </c>
      <c r="E36" s="10"/>
      <c r="F36" s="12"/>
      <c r="G36" s="12"/>
      <c r="H36" s="31">
        <v>0</v>
      </c>
      <c r="I36" s="9"/>
      <c r="J36" s="9"/>
      <c r="K36" s="9"/>
    </row>
    <row r="37" spans="1:11">
      <c r="A37" s="12">
        <f>A36+1</f>
        <v>18</v>
      </c>
      <c r="B37" s="12"/>
      <c r="C37" s="12"/>
      <c r="D37" s="10"/>
      <c r="E37" s="10"/>
      <c r="F37" s="10" t="s">
        <v>12</v>
      </c>
      <c r="G37" s="12"/>
      <c r="H37" s="30">
        <f>SUM(H31:H36)</f>
        <v>2435.8564046056308</v>
      </c>
      <c r="I37" s="9"/>
      <c r="J37" s="9"/>
      <c r="K37" s="9"/>
    </row>
    <row r="38" spans="1:11">
      <c r="A38" s="12"/>
      <c r="B38" s="12"/>
      <c r="C38" s="12"/>
      <c r="D38" s="10"/>
      <c r="E38" s="10"/>
      <c r="F38" s="12"/>
      <c r="G38" s="12"/>
      <c r="H38" s="29"/>
      <c r="I38" s="9"/>
      <c r="J38" s="9"/>
      <c r="K38" s="9"/>
    </row>
    <row r="39" spans="1:11">
      <c r="A39" s="12">
        <f>A37+1</f>
        <v>19</v>
      </c>
      <c r="B39" s="12"/>
      <c r="C39" s="12"/>
      <c r="D39" s="10" t="s">
        <v>26</v>
      </c>
      <c r="E39" s="10"/>
      <c r="F39" s="12"/>
      <c r="G39" s="12"/>
      <c r="H39" s="30">
        <v>0</v>
      </c>
      <c r="I39" s="9"/>
      <c r="J39" s="9"/>
      <c r="K39" s="9"/>
    </row>
    <row r="40" spans="1:11">
      <c r="A40" s="12">
        <f>A39+1</f>
        <v>20</v>
      </c>
      <c r="B40" s="12"/>
      <c r="C40" s="12"/>
      <c r="D40" s="10" t="s">
        <v>27</v>
      </c>
      <c r="E40" s="10"/>
      <c r="F40" s="9"/>
      <c r="G40" s="9"/>
      <c r="H40" s="29">
        <v>0</v>
      </c>
      <c r="I40" s="9"/>
      <c r="J40" s="9"/>
      <c r="K40" s="9"/>
    </row>
    <row r="41" spans="1:11">
      <c r="A41" s="12">
        <f>A40+1</f>
        <v>21</v>
      </c>
      <c r="B41" s="12"/>
      <c r="C41" s="12"/>
      <c r="D41" s="10" t="s">
        <v>28</v>
      </c>
      <c r="E41" s="10"/>
      <c r="F41" s="12"/>
      <c r="G41" s="12"/>
      <c r="H41" s="31">
        <v>0</v>
      </c>
      <c r="I41" s="9"/>
      <c r="J41" s="9"/>
      <c r="K41" s="9"/>
    </row>
    <row r="42" spans="1:11">
      <c r="A42" s="12">
        <f>A41+1</f>
        <v>22</v>
      </c>
      <c r="B42" s="12"/>
      <c r="C42" s="12"/>
      <c r="D42" s="10"/>
      <c r="E42" s="10"/>
      <c r="F42" s="10" t="s">
        <v>12</v>
      </c>
      <c r="G42" s="12"/>
      <c r="H42" s="32">
        <f>H37-SUM(H39:H41)</f>
        <v>2435.8564046056308</v>
      </c>
      <c r="I42" s="9"/>
      <c r="J42" s="9"/>
      <c r="K42" s="9"/>
    </row>
    <row r="43" spans="1:11">
      <c r="A43" s="12"/>
      <c r="B43" s="12"/>
      <c r="C43" s="12"/>
      <c r="D43" s="10"/>
      <c r="E43" s="10"/>
      <c r="G43" s="9"/>
      <c r="H43" s="17"/>
      <c r="I43" s="9"/>
      <c r="J43" s="9"/>
      <c r="K43" s="9"/>
    </row>
    <row r="44" spans="1:11" ht="16.2" thickBot="1">
      <c r="A44" s="12">
        <f>A42+1</f>
        <v>23</v>
      </c>
      <c r="B44" s="12"/>
      <c r="C44" s="12"/>
      <c r="D44" s="10" t="s">
        <v>30</v>
      </c>
      <c r="E44" s="10"/>
      <c r="F44" s="9"/>
      <c r="G44" s="9"/>
      <c r="H44" s="27">
        <f>H42/H24</f>
        <v>4.20793686360458</v>
      </c>
      <c r="I44" s="9"/>
      <c r="J44" s="9"/>
      <c r="K44" s="9"/>
    </row>
    <row r="45" spans="1:11" ht="16.2" thickTop="1">
      <c r="A45" s="12"/>
      <c r="B45" s="12"/>
      <c r="C45" s="12"/>
      <c r="D45" s="12"/>
      <c r="E45" s="12"/>
      <c r="F45" s="12"/>
      <c r="G45" s="12"/>
      <c r="H45" s="12"/>
      <c r="I45" s="9"/>
      <c r="J45" s="9"/>
      <c r="K45" s="9"/>
    </row>
    <row r="46" spans="1:11">
      <c r="A46" s="12"/>
      <c r="B46" s="12"/>
      <c r="C46" s="12"/>
      <c r="D46" s="9"/>
      <c r="E46" s="9"/>
      <c r="F46" s="9"/>
      <c r="G46" s="9"/>
      <c r="H46" s="17"/>
      <c r="I46" s="9"/>
      <c r="J46" s="9"/>
      <c r="K46" s="9"/>
    </row>
    <row r="47" spans="1:11">
      <c r="A47" s="12"/>
      <c r="B47" s="12"/>
      <c r="C47" s="12"/>
      <c r="D47" s="9"/>
      <c r="E47" s="9"/>
      <c r="F47" s="9"/>
      <c r="G47" s="9"/>
      <c r="H47" s="18"/>
      <c r="I47" s="9"/>
      <c r="J47" s="9"/>
      <c r="K47" s="9"/>
    </row>
    <row r="48" spans="1:11">
      <c r="A48" s="12"/>
      <c r="B48" s="12"/>
      <c r="C48" s="12"/>
      <c r="D48" s="9"/>
      <c r="E48" s="9"/>
      <c r="F48" s="9"/>
      <c r="G48" s="9"/>
      <c r="H48" s="18"/>
      <c r="I48" s="9"/>
      <c r="J48" s="9"/>
      <c r="K48" s="9"/>
    </row>
    <row r="49" spans="1:18">
      <c r="A49" s="12"/>
      <c r="B49" s="12"/>
      <c r="C49" s="12"/>
      <c r="D49" s="9"/>
      <c r="E49" s="9"/>
      <c r="F49" s="9"/>
      <c r="G49" s="9"/>
      <c r="H49" s="18"/>
      <c r="I49" s="9"/>
      <c r="J49" s="9"/>
      <c r="K49" s="9"/>
    </row>
    <row r="50" spans="1:18">
      <c r="A50" s="12"/>
      <c r="B50" s="12"/>
      <c r="C50" s="12"/>
      <c r="D50" s="9"/>
      <c r="E50" s="9"/>
      <c r="F50" s="9"/>
      <c r="G50" s="9"/>
      <c r="H50" s="19"/>
      <c r="I50" s="9"/>
      <c r="J50" s="9"/>
      <c r="K50" s="9"/>
    </row>
    <row r="51" spans="1:18">
      <c r="A51" s="12"/>
      <c r="B51" s="12"/>
      <c r="C51" s="12"/>
      <c r="D51" s="9"/>
      <c r="E51" s="9"/>
      <c r="F51" s="9"/>
      <c r="G51" s="9"/>
      <c r="H51" s="19"/>
      <c r="I51" s="9"/>
      <c r="J51" s="9"/>
      <c r="K51" s="9"/>
    </row>
    <row r="52" spans="1:18">
      <c r="A52" s="12"/>
      <c r="B52" s="12"/>
      <c r="C52" s="12"/>
      <c r="D52" s="9"/>
      <c r="E52" s="9"/>
      <c r="F52" s="12"/>
      <c r="G52" s="9"/>
      <c r="H52" s="19"/>
      <c r="I52" s="9"/>
      <c r="J52" s="9"/>
      <c r="K52" s="9"/>
      <c r="P52" s="34"/>
      <c r="R52" s="35"/>
    </row>
    <row r="53" spans="1:18">
      <c r="A53" s="12"/>
      <c r="B53" s="12"/>
      <c r="C53" s="12"/>
      <c r="D53" s="9"/>
      <c r="E53" s="9"/>
      <c r="F53" s="12"/>
      <c r="G53" s="9"/>
      <c r="H53" s="19"/>
      <c r="I53" s="9"/>
      <c r="J53" s="9"/>
      <c r="K53" s="9"/>
    </row>
    <row r="54" spans="1:18">
      <c r="A54" s="12"/>
      <c r="B54" s="12"/>
      <c r="C54" s="12"/>
      <c r="D54" s="9"/>
      <c r="E54" s="9"/>
      <c r="F54" s="9"/>
      <c r="G54" s="9"/>
      <c r="H54" s="19"/>
      <c r="I54" s="9"/>
      <c r="J54" s="9"/>
      <c r="K54" s="9"/>
    </row>
    <row r="55" spans="1:18">
      <c r="A55" s="12"/>
      <c r="B55" s="12"/>
      <c r="C55" s="12"/>
      <c r="D55" s="9"/>
      <c r="E55" s="9"/>
      <c r="F55" s="9"/>
      <c r="G55" s="9"/>
      <c r="H55" s="19"/>
      <c r="I55" s="9"/>
      <c r="J55" s="9"/>
      <c r="K55" s="9"/>
    </row>
    <row r="56" spans="1:18">
      <c r="A56" s="12"/>
      <c r="B56" s="12"/>
      <c r="C56" s="12"/>
      <c r="D56" s="9"/>
      <c r="E56" s="9"/>
      <c r="F56" s="9"/>
      <c r="G56" s="9"/>
      <c r="H56" s="19"/>
      <c r="I56" s="9"/>
      <c r="J56" s="9"/>
      <c r="K56" s="9"/>
    </row>
    <row r="57" spans="1:18">
      <c r="A57" s="12"/>
      <c r="B57" s="12"/>
      <c r="C57" s="12"/>
      <c r="D57" s="9"/>
      <c r="E57" s="9"/>
      <c r="F57" s="9"/>
      <c r="G57" s="9"/>
      <c r="H57" s="19"/>
      <c r="I57" s="9"/>
      <c r="J57" s="9"/>
      <c r="K57" s="9"/>
    </row>
    <row r="58" spans="1:18">
      <c r="A58" s="12"/>
      <c r="B58" s="12"/>
      <c r="C58" s="12"/>
      <c r="D58" s="9"/>
      <c r="E58" s="9"/>
      <c r="F58" s="9"/>
      <c r="G58" s="9"/>
      <c r="H58" s="19"/>
      <c r="I58" s="9"/>
      <c r="J58" s="9"/>
      <c r="K58" s="9"/>
    </row>
    <row r="59" spans="1:18">
      <c r="A59" s="12"/>
      <c r="B59" s="12"/>
      <c r="C59" s="12"/>
      <c r="D59" s="9"/>
      <c r="E59" s="9"/>
      <c r="F59" s="12"/>
      <c r="G59" s="9"/>
      <c r="H59" s="19"/>
      <c r="I59" s="9"/>
      <c r="J59" s="9"/>
      <c r="K59" s="9"/>
      <c r="M59" s="9"/>
    </row>
    <row r="60" spans="1:18">
      <c r="A60" s="12"/>
      <c r="B60" s="12"/>
      <c r="C60" s="12"/>
      <c r="D60" s="9"/>
      <c r="E60" s="9"/>
      <c r="F60" s="9"/>
      <c r="G60" s="9"/>
      <c r="H60" s="19"/>
      <c r="I60" s="9"/>
      <c r="J60" s="9"/>
      <c r="K60" s="9"/>
    </row>
    <row r="61" spans="1:18">
      <c r="A61" s="12"/>
      <c r="B61" s="12"/>
      <c r="C61" s="12"/>
      <c r="D61" s="9"/>
      <c r="E61" s="9"/>
      <c r="F61" s="9"/>
      <c r="G61" s="9"/>
      <c r="H61" s="19"/>
      <c r="I61" s="9"/>
      <c r="J61" s="9"/>
      <c r="K61" s="9"/>
    </row>
    <row r="62" spans="1:18">
      <c r="A62" s="12"/>
      <c r="B62" s="12"/>
      <c r="C62" s="12"/>
      <c r="D62" s="9"/>
      <c r="E62" s="9"/>
      <c r="F62" s="9"/>
      <c r="G62" s="9"/>
      <c r="H62" s="19"/>
      <c r="I62" s="9"/>
      <c r="J62" s="9"/>
      <c r="K62" s="9"/>
    </row>
    <row r="63" spans="1:18">
      <c r="A63" s="12"/>
      <c r="B63" s="12"/>
      <c r="C63" s="12"/>
      <c r="D63" s="9"/>
      <c r="E63" s="9"/>
      <c r="F63" s="9"/>
      <c r="G63" s="9"/>
      <c r="H63" s="19"/>
      <c r="I63" s="36"/>
      <c r="J63" s="12"/>
      <c r="K63" s="9"/>
    </row>
    <row r="64" spans="1:18">
      <c r="A64" s="12"/>
      <c r="B64" s="12"/>
      <c r="C64" s="12"/>
      <c r="D64" s="9"/>
      <c r="E64" s="9"/>
      <c r="F64" s="9"/>
      <c r="G64" s="9"/>
      <c r="H64" s="19"/>
      <c r="I64" s="9"/>
      <c r="J64" s="9"/>
      <c r="K64" s="9"/>
    </row>
    <row r="65" spans="1:15">
      <c r="A65" s="10"/>
      <c r="B65" s="10"/>
      <c r="C65" s="10"/>
      <c r="D65" s="9"/>
      <c r="E65" s="9"/>
      <c r="F65" s="9"/>
      <c r="G65" s="9"/>
      <c r="H65" s="19"/>
      <c r="I65" s="9"/>
      <c r="J65" s="9"/>
      <c r="K65" s="9"/>
    </row>
    <row r="66" spans="1:15">
      <c r="A66" s="12"/>
      <c r="B66" s="12"/>
      <c r="C66" s="12"/>
      <c r="D66" s="9"/>
      <c r="E66" s="9"/>
      <c r="F66" s="9"/>
      <c r="G66" s="9"/>
      <c r="H66" s="9"/>
      <c r="I66" s="9"/>
      <c r="J66" s="9"/>
      <c r="K66" s="9"/>
    </row>
    <row r="67" spans="1:15">
      <c r="A67" s="12"/>
      <c r="B67" s="12"/>
      <c r="C67" s="12"/>
      <c r="D67" s="9"/>
      <c r="E67" s="9"/>
      <c r="F67" s="9"/>
      <c r="G67" s="9"/>
      <c r="H67" s="9"/>
      <c r="I67" s="9"/>
      <c r="J67" s="9"/>
      <c r="K67" s="9"/>
    </row>
    <row r="68" spans="1:15">
      <c r="A68" s="12"/>
      <c r="B68" s="12"/>
      <c r="C68" s="12"/>
      <c r="D68" s="9"/>
      <c r="E68" s="9"/>
      <c r="F68" s="9"/>
      <c r="G68" s="9"/>
      <c r="H68" s="9"/>
      <c r="I68" s="9"/>
      <c r="J68" s="9"/>
      <c r="K68" s="9"/>
      <c r="L68" s="37"/>
      <c r="M68" s="37"/>
      <c r="N68" s="37"/>
      <c r="O68" s="37"/>
    </row>
    <row r="69" spans="1:15">
      <c r="A69" s="10"/>
      <c r="B69" s="10"/>
      <c r="C69" s="10"/>
      <c r="D69" s="9"/>
      <c r="E69" s="9"/>
      <c r="F69" s="9"/>
      <c r="G69" s="9"/>
      <c r="H69" s="9"/>
      <c r="I69" s="9"/>
      <c r="J69" s="9"/>
      <c r="K69" s="9"/>
    </row>
    <row r="70" spans="1:15">
      <c r="A70" s="11"/>
      <c r="B70" s="11"/>
      <c r="C70" s="11"/>
      <c r="D70" s="9"/>
      <c r="E70" s="9"/>
      <c r="F70" s="9"/>
      <c r="G70" s="9"/>
      <c r="H70" s="9"/>
      <c r="I70" s="9"/>
      <c r="J70" s="9"/>
      <c r="K70" s="9"/>
    </row>
    <row r="71" spans="1:15">
      <c r="A71" s="12"/>
      <c r="B71" s="12"/>
      <c r="C71" s="12"/>
      <c r="D71" s="9"/>
      <c r="E71" s="9"/>
      <c r="F71" s="9"/>
      <c r="G71" s="9"/>
      <c r="H71" s="9"/>
      <c r="I71" s="9"/>
      <c r="J71" s="9"/>
      <c r="K71" s="9"/>
    </row>
    <row r="72" spans="1:15">
      <c r="A72" s="12"/>
      <c r="B72" s="12"/>
      <c r="C72" s="12"/>
      <c r="D72" s="9"/>
      <c r="E72" s="9"/>
      <c r="F72" s="9"/>
      <c r="G72" s="9"/>
      <c r="H72" s="9"/>
      <c r="I72" s="9"/>
      <c r="J72" s="9"/>
      <c r="K72" s="9"/>
    </row>
    <row r="73" spans="1:15">
      <c r="A73" s="12"/>
      <c r="B73" s="12"/>
      <c r="C73" s="12"/>
      <c r="D73" s="9"/>
      <c r="E73" s="9"/>
      <c r="F73" s="9"/>
      <c r="G73" s="9"/>
      <c r="H73" s="9"/>
      <c r="I73" s="9"/>
      <c r="J73" s="9"/>
      <c r="K73" s="9"/>
    </row>
    <row r="74" spans="1:15">
      <c r="A74" s="12"/>
      <c r="B74" s="12"/>
      <c r="C74" s="12"/>
      <c r="D74" s="9"/>
      <c r="E74" s="9"/>
      <c r="F74" s="9"/>
      <c r="G74" s="9"/>
      <c r="H74" s="9"/>
      <c r="I74" s="9"/>
      <c r="J74" s="9"/>
      <c r="K74" s="9"/>
    </row>
    <row r="75" spans="1:15">
      <c r="A75" s="12"/>
      <c r="B75" s="12"/>
      <c r="C75" s="12"/>
      <c r="D75" s="9"/>
      <c r="E75" s="9"/>
      <c r="F75" s="9"/>
      <c r="G75" s="9"/>
      <c r="H75" s="9"/>
      <c r="I75" s="9"/>
      <c r="J75" s="9"/>
      <c r="K75" s="9"/>
    </row>
    <row r="76" spans="1:15">
      <c r="A76" s="12"/>
      <c r="B76" s="12"/>
      <c r="C76" s="12"/>
      <c r="D76" s="9"/>
      <c r="E76" s="9"/>
      <c r="F76" s="9"/>
      <c r="G76" s="9"/>
      <c r="H76" s="9"/>
      <c r="I76" s="9"/>
      <c r="J76" s="9"/>
      <c r="K76" s="9"/>
    </row>
    <row r="77" spans="1:15">
      <c r="A77" s="12"/>
      <c r="B77" s="12"/>
      <c r="C77" s="12"/>
      <c r="D77" s="9"/>
      <c r="E77" s="9"/>
      <c r="F77" s="9"/>
      <c r="G77" s="9"/>
      <c r="H77" s="9"/>
      <c r="I77" s="9"/>
      <c r="J77" s="9"/>
      <c r="K77" s="9"/>
    </row>
    <row r="78" spans="1:15">
      <c r="A78" s="12"/>
      <c r="B78" s="12"/>
      <c r="C78" s="12"/>
      <c r="D78" s="9"/>
      <c r="E78" s="9"/>
      <c r="F78" s="9"/>
      <c r="G78" s="9"/>
      <c r="H78" s="9"/>
      <c r="I78" s="9"/>
      <c r="J78" s="9"/>
      <c r="K78" s="9"/>
    </row>
    <row r="79" spans="1:15">
      <c r="A79" s="12"/>
      <c r="B79" s="12"/>
      <c r="C79" s="12"/>
      <c r="D79" s="9"/>
      <c r="E79" s="9"/>
      <c r="F79" s="9"/>
      <c r="G79" s="9"/>
      <c r="H79" s="9"/>
      <c r="I79" s="9"/>
      <c r="J79" s="9"/>
      <c r="K79" s="9"/>
    </row>
    <row r="80" spans="1:15">
      <c r="A80" s="12"/>
      <c r="B80" s="12"/>
      <c r="C80" s="12"/>
      <c r="D80" s="9"/>
      <c r="E80" s="9"/>
      <c r="F80" s="9"/>
      <c r="G80" s="9"/>
      <c r="H80" s="9"/>
      <c r="I80" s="9"/>
      <c r="J80" s="9"/>
      <c r="K80" s="9"/>
    </row>
    <row r="81" spans="1:11">
      <c r="A81" s="12"/>
      <c r="B81" s="12"/>
      <c r="C81" s="12"/>
      <c r="D81" s="9"/>
      <c r="E81" s="9"/>
      <c r="F81" s="9"/>
      <c r="G81" s="9"/>
      <c r="H81" s="9"/>
      <c r="I81" s="9"/>
      <c r="J81" s="9"/>
      <c r="K81" s="9"/>
    </row>
    <row r="82" spans="1:11">
      <c r="A82" s="12"/>
      <c r="B82" s="12"/>
      <c r="C82" s="12"/>
      <c r="D82" s="9"/>
      <c r="E82" s="9"/>
      <c r="F82" s="9"/>
      <c r="G82" s="9"/>
      <c r="H82" s="9"/>
      <c r="I82" s="9"/>
      <c r="J82" s="9"/>
      <c r="K82" s="9"/>
    </row>
    <row r="83" spans="1:11">
      <c r="A83" s="12"/>
      <c r="B83" s="12"/>
      <c r="C83" s="12"/>
      <c r="D83" s="9"/>
      <c r="E83" s="9"/>
      <c r="F83" s="9"/>
      <c r="G83" s="9"/>
      <c r="H83" s="9"/>
      <c r="I83" s="9"/>
      <c r="J83" s="9"/>
      <c r="K83" s="9"/>
    </row>
    <row r="84" spans="1:11">
      <c r="A84" s="12"/>
      <c r="B84" s="12"/>
      <c r="C84" s="12"/>
      <c r="D84" s="9"/>
      <c r="E84" s="9"/>
      <c r="F84" s="9"/>
      <c r="G84" s="9"/>
      <c r="H84" s="9"/>
      <c r="I84" s="9"/>
      <c r="J84" s="9"/>
      <c r="K84" s="9"/>
    </row>
    <row r="85" spans="1:11">
      <c r="A85" s="12"/>
      <c r="B85" s="12"/>
      <c r="C85" s="12"/>
      <c r="D85" s="9"/>
      <c r="E85" s="9"/>
      <c r="F85" s="9"/>
      <c r="G85" s="9"/>
      <c r="H85" s="9"/>
      <c r="I85" s="9"/>
      <c r="J85" s="9"/>
      <c r="K85" s="9"/>
    </row>
    <row r="86" spans="1:11">
      <c r="A86" s="33"/>
      <c r="B86" s="33"/>
      <c r="C86" s="33"/>
    </row>
    <row r="87" spans="1:11">
      <c r="A87" s="33"/>
      <c r="B87" s="33"/>
      <c r="C87" s="33"/>
    </row>
    <row r="88" spans="1:11">
      <c r="A88" s="33"/>
      <c r="B88" s="33"/>
      <c r="C88" s="33"/>
    </row>
    <row r="89" spans="1:11">
      <c r="A89" s="33"/>
      <c r="B89" s="33"/>
      <c r="C89" s="33"/>
    </row>
    <row r="90" spans="1:11">
      <c r="A90" s="33"/>
      <c r="B90" s="33"/>
      <c r="C90" s="33"/>
    </row>
    <row r="91" spans="1:11">
      <c r="A91" s="33"/>
      <c r="B91" s="33"/>
      <c r="C91" s="33"/>
    </row>
    <row r="92" spans="1:11">
      <c r="A92" s="33"/>
      <c r="B92" s="33"/>
      <c r="C92" s="33"/>
    </row>
    <row r="93" spans="1:11">
      <c r="A93" s="33"/>
      <c r="B93" s="33"/>
      <c r="C93" s="33"/>
    </row>
  </sheetData>
  <mergeCells count="3">
    <mergeCell ref="A6:H6"/>
    <mergeCell ref="C10:F10"/>
    <mergeCell ref="C11:F11"/>
  </mergeCells>
  <printOptions horizontalCentered="1"/>
  <pageMargins left="0.85" right="0.75" top="1" bottom="0.75" header="0.25" footer="0.5"/>
  <pageSetup scale="88" orientation="portrait" r:id="rId1"/>
  <headerFooter alignWithMargins="0">
    <oddHeader>&amp;RVolume 1, Exhibit 1
M.F.R. Item - D-2
Page 2 of 2</oddHeader>
  </headerFooter>
  <rowBreaks count="1" manualBreakCount="1">
    <brk id="45" max="4" man="1"/>
  </rowBreaks>
  <ignoredErrors>
    <ignoredError sqref="A11:H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D-2, pg 1</vt:lpstr>
      <vt:lpstr>D-2, pg 2</vt:lpstr>
      <vt:lpstr>'D-2, pg 2'!_1PAGE_1</vt:lpstr>
      <vt:lpstr>_1PAGE_1</vt:lpstr>
      <vt:lpstr>'D-2, pg 1'!Print_Area</vt:lpstr>
      <vt:lpstr>'D-2, pg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2019-06-25T20:47:03Z</dcterms:created>
  <dcterms:modified xsi:type="dcterms:W3CDTF">2019-06-25T20:47:10Z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